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0" yWindow="11445" windowWidth="12120" windowHeight="8460"/>
  </bookViews>
  <sheets>
    <sheet name="2017" sheetId="4" r:id="rId1"/>
  </sheets>
  <definedNames>
    <definedName name="_xlnm.Print_Titles" localSheetId="0">'2017'!$6:$6</definedName>
    <definedName name="_xlnm.Print_Area" localSheetId="0">'2017'!$A$1:$E$70</definedName>
  </definedNames>
  <calcPr calcId="145621"/>
</workbook>
</file>

<file path=xl/calcChain.xml><?xml version="1.0" encoding="utf-8"?>
<calcChain xmlns="http://schemas.openxmlformats.org/spreadsheetml/2006/main">
  <c r="E9" i="4" l="1"/>
  <c r="E8" i="4" s="1"/>
  <c r="D9" i="4"/>
  <c r="D46" i="4"/>
  <c r="E46" i="4"/>
  <c r="C35" i="4"/>
  <c r="C9" i="4"/>
  <c r="C8" i="4" s="1"/>
  <c r="C7" i="4" s="1"/>
  <c r="C70" i="4" s="1"/>
  <c r="D8" i="4"/>
  <c r="D61" i="4"/>
  <c r="E39" i="4"/>
  <c r="E61" i="4"/>
  <c r="D58" i="4"/>
  <c r="C61" i="4"/>
  <c r="C62" i="4"/>
  <c r="C46" i="4"/>
  <c r="E35" i="4"/>
  <c r="D35" i="4"/>
  <c r="E62" i="4"/>
  <c r="D62" i="4"/>
  <c r="D30" i="4"/>
  <c r="E58" i="4"/>
  <c r="C58" i="4"/>
  <c r="E54" i="4"/>
  <c r="D54" i="4"/>
  <c r="C54" i="4"/>
  <c r="E51" i="4"/>
  <c r="D51" i="4"/>
  <c r="C51" i="4"/>
  <c r="D39" i="4"/>
  <c r="C39" i="4"/>
  <c r="E32" i="4"/>
  <c r="D32" i="4"/>
  <c r="C32" i="4"/>
  <c r="E30" i="4"/>
  <c r="E29" i="4" s="1"/>
  <c r="C30" i="4"/>
  <c r="E27" i="4"/>
  <c r="D27" i="4"/>
  <c r="C27" i="4"/>
  <c r="E25" i="4"/>
  <c r="D25" i="4"/>
  <c r="C25" i="4"/>
  <c r="E23" i="4"/>
  <c r="D23" i="4"/>
  <c r="C23" i="4"/>
  <c r="E20" i="4"/>
  <c r="E19" i="4" s="1"/>
  <c r="D20" i="4"/>
  <c r="C20" i="4"/>
  <c r="E14" i="4"/>
  <c r="D14" i="4"/>
  <c r="C14" i="4"/>
  <c r="C29" i="4"/>
  <c r="C19" i="4"/>
  <c r="D29" i="4"/>
  <c r="D19" i="4"/>
  <c r="D7" i="4" s="1"/>
  <c r="D70" i="4" s="1"/>
  <c r="E7" i="4" l="1"/>
  <c r="E70" i="4" s="1"/>
</calcChain>
</file>

<file path=xl/sharedStrings.xml><?xml version="1.0" encoding="utf-8"?>
<sst xmlns="http://schemas.openxmlformats.org/spreadsheetml/2006/main" count="136" uniqueCount="134">
  <si>
    <t>тыс.рублей</t>
  </si>
  <si>
    <t>ИТОГО</t>
  </si>
  <si>
    <t xml:space="preserve"> Наименование показателя</t>
  </si>
  <si>
    <t>Код дохода по бюджетной классификации</t>
  </si>
  <si>
    <t>Сведения о доходах бюджета МОГО "Инта"</t>
  </si>
  <si>
    <t xml:space="preserve">по видам  доходов </t>
  </si>
  <si>
    <t>1 00 00 000 00 0000 000</t>
  </si>
  <si>
    <t>НАЛОГОВЫЕ И НЕНАЛОГОВЫЕ ДОХОДЫ</t>
  </si>
  <si>
    <t>НАЛОГИ НА ПРИБЫЛЬ, ДОХОДЫ</t>
  </si>
  <si>
    <t>1 01 00 000 00 0000 000</t>
  </si>
  <si>
    <t>Налог на доходы физических лиц</t>
  </si>
  <si>
    <t>1 01 02 000 01 0000 110</t>
  </si>
  <si>
    <t>1 01 02 010 01 0000 110</t>
  </si>
  <si>
    <t>1 01 02 020 01 0000 110</t>
  </si>
  <si>
    <t>1 01 02 030 01 0000 110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</si>
  <si>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</si>
  <si>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</si>
  <si>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</si>
  <si>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</si>
  <si>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</si>
  <si>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1 03 02 230 01 0000 110</t>
  </si>
  <si>
    <t>1 03 02 240 01 0000 110</t>
  </si>
  <si>
    <t>1 03 02 250 01 0000 110</t>
  </si>
  <si>
    <t>1 03 02 260 01 0000 110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</si>
  <si>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</si>
  <si>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</si>
  <si>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</si>
  <si>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</si>
  <si>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</si>
  <si>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1 05 01 000 00 0000 110</t>
  </si>
  <si>
    <t>1 05 01 010 01 0000 110</t>
  </si>
  <si>
    <t>1 05 01 020 01 0000 110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</si>
  <si>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</si>
  <si>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</si>
  <si>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</si>
  <si>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</si>
  <si>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</si>
  <si>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1 05 02 000 02 0000 110</t>
  </si>
  <si>
    <t>1 05 02 010 02 0000 110</t>
  </si>
  <si>
    <t>Единый сельскохозяйственный налог</t>
  </si>
  <si>
    <t>1 05 03 000 01 0000 110</t>
  </si>
  <si>
    <t>1 05 03 010 01 0000 110</t>
  </si>
  <si>
    <t>1 05 04 000 02 0000 110</t>
  </si>
  <si>
    <t>1 05 04 010 02 0000 110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</si>
  <si>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</si>
  <si>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</si>
  <si>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</si>
  <si>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</si>
  <si>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</si>
  <si>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</si>
  <si>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</si>
  <si>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</si>
  <si>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1 06 00 000 00 0000 000</t>
  </si>
  <si>
    <t>1 06 01 000 00 0000 110</t>
  </si>
  <si>
    <t>1 06 01 020 04 0000 110</t>
  </si>
  <si>
    <t>1 06 06 000 00 0000 110</t>
  </si>
  <si>
    <t>1 06 06 032 04 1000 110</t>
  </si>
  <si>
    <t>1 06 06 042 04 1000 110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</si>
  <si>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</si>
  <si>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</si>
  <si>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</si>
  <si>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1 08 07 170 01 0000 110</t>
  </si>
  <si>
    <t>1 08 03 000 01 0000 110</t>
  </si>
  <si>
    <t>1 08 00 000 00 0000 000</t>
  </si>
  <si>
    <t>1 11 00 000 00 0000 000</t>
  </si>
  <si>
    <t>1 11 01 040 04 0000 120</t>
  </si>
  <si>
    <t>1 11 05 012 04 0000 120</t>
  </si>
  <si>
    <t>1 11 05 024 04 0000 120</t>
  </si>
  <si>
    <t>1 11 05 034 04 0000 120</t>
  </si>
  <si>
    <t>1 11 07 014 04 0000 120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</si>
  <si>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</si>
  <si>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</si>
  <si>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</si>
  <si>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</si>
  <si>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</si>
  <si>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</si>
  <si>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</si>
  <si>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</si>
  <si>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</si>
  <si>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 &lt;7&gt;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</si>
  <si>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</si>
  <si>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</si>
  <si>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1 12 00 000 00 0000 000</t>
  </si>
  <si>
    <t>1 12 01 010 01 6000 120</t>
  </si>
  <si>
    <t>1 12 01 030 01 6000 120</t>
  </si>
  <si>
    <t>1 12 01 040 01 6000 120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</si>
  <si>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</si>
  <si>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</si>
  <si>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</si>
  <si>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1 13 00 000 00 0000 000</t>
  </si>
  <si>
    <t>1 13 01 000 00 0000 130</t>
  </si>
  <si>
    <t>1 13 02 000 00 0000 130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</si>
  <si>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</si>
  <si>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</si>
  <si>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</si>
  <si>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</si>
  <si>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1 14 06 012 04 0000 430</t>
  </si>
  <si>
    <t>1 14 00 000 00 0000 000</t>
  </si>
  <si>
    <t>ШТРАФЫ, САНКЦИИ, ВОЗМЕЩЕНИЕ УЩЕРБА</t>
  </si>
  <si>
    <t>ПРОЧИЕ НЕНАЛОГОВЫЕ ДОХОДЫ</t>
  </si>
  <si>
    <t>1 17 00 000 00 0000 000</t>
  </si>
  <si>
    <t>1 16 00 000 00 0000 000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</si>
  <si>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</si>
  <si>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</si>
  <si>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</si>
  <si>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2 00 00 000 00 0000 000</t>
  </si>
  <si>
    <t>2 02 00 000 00 0000 000</t>
  </si>
  <si>
    <t>2 18 00 000 00 0000 000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</si>
  <si>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</si>
  <si>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</si>
  <si>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</si>
  <si>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</si>
  <si>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</si>
  <si>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</si>
  <si>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1 17 05 040 04 0000 180</t>
  </si>
  <si>
    <t>Прочие неналоговые доходы бюджетов городских округов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</si>
  <si>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</si>
  <si>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1 17 01 040 04 0000 180</t>
  </si>
  <si>
    <t>2 02 10 000 00 0000 151</t>
  </si>
  <si>
    <t>2 02 20 000 00 0000 151</t>
  </si>
  <si>
    <t>2 02 30 000 00 0000 151</t>
  </si>
  <si>
    <t>2 02 40 000 00 0000 151</t>
  </si>
  <si>
    <t>Невыясненные поступления, зачисляемые в бюджеты городских округов</t>
  </si>
  <si>
    <t>1 12 01 070 01 6000 120</t>
  </si>
  <si>
    <t>ПРОЧИЕ БЕЗВОЗМЕЗДНЫЕ ПОСТУПЛЕНИЯ</t>
  </si>
  <si>
    <t>2 07 00 000 00 0000 000</t>
  </si>
  <si>
    <t>на 2022 год в сравнении с ожидаемым исполнением за 2021 год и отчетом за 2020 год</t>
  </si>
  <si>
    <t>Факт                                 за 2020 год</t>
  </si>
  <si>
    <t>Ожидаемое исполнение                      за 2021 год</t>
  </si>
  <si>
    <t>Прогноз                        на 2022 год</t>
  </si>
  <si>
    <t>1 08 07 150 01 0000 110</t>
  </si>
  <si>
    <t>Государственная пошлина за выдачу разрешения на установку рекламной конструкции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</si>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</sst>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000"/>
    <numFmt numFmtId="166" formatCode="00"/>
    <numFmt numFmtId="167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">
    <xf numFmtId="0" fontId="0" fillId="0" borderId="0"/>
    <xf numFmtId="0" fontId="5" fillId="0" borderId="3">
      <alignment horizontal="left" vertical="top" wrapText="1"/>
    </xf>
  </cellStyleXfs>
  <cellXfs count="19">
    <xf numFmtId="0" fontId="0" fillId="0" borderId="0" xfId="0"/>
    <xf numFmtId="166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166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164" fontId="4" fillId="0" borderId="0" xfId="0" applyNumberFormat="1" applyFont="1" applyFill="1" applyAlignment="1">
      <alignment horizontal="right" vertical="top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167" fontId="4" fillId="0" borderId="1" xfId="0" applyNumberFormat="1" applyFont="1" applyFill="1" applyBorder="1" applyAlignment="1">
      <alignment horizontal="right" vertical="top" wrapText="1"/>
    </xf>
    <xf numFmtId="167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justify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justify"/>
    </xf>
    <xf numFmtId="0" fontId="4" fillId="0" borderId="0" xfId="0" applyFont="1" applyFill="1" applyAlignment="1">
      <alignment horizontal="center" vertical="justify"/>
    </xf>
  </cellXfs>
  <cellStyles count="2">
    <cellStyle name="ex8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zoomScale="85" zoomScaleNormal="85" zoomScaleSheetLayoutView="100" workbookViewId="0">
      <selection activeCell="A2" sqref="A2:E2"/>
    </sheetView>
  </sheetViews>
  <sheetFormatPr defaultRowHeight="15.75" x14ac:dyDescent="0.2"/>
  <cols>
    <col min="1" max="1" width="56" style="1" customWidth="1"/>
    <col min="2" max="2" width="30.83203125" style="2" customWidth="1"/>
    <col min="3" max="5" width="20.83203125" style="2" customWidth="1"/>
    <col min="6" max="16384" width="9.33203125" style="3"/>
  </cols>
  <sheetData>
    <row r="1" spans="1:5" x14ac:dyDescent="0.2">
      <c r="A1" s="17" t="s">
        <v>4</v>
      </c>
      <c r="B1" s="17"/>
      <c r="C1" s="17"/>
      <c r="D1" s="17"/>
      <c r="E1" s="17"/>
    </row>
    <row r="2" spans="1:5" x14ac:dyDescent="0.2">
      <c r="A2" s="17" t="s">
        <v>5</v>
      </c>
      <c r="B2" s="17"/>
      <c r="C2" s="17"/>
      <c r="D2" s="17"/>
      <c r="E2" s="17"/>
    </row>
    <row r="3" spans="1:5" x14ac:dyDescent="0.2">
      <c r="A3" s="17" t="s">
        <v>126</v>
      </c>
      <c r="B3" s="17"/>
      <c r="C3" s="17"/>
      <c r="D3" s="17"/>
      <c r="E3" s="17"/>
    </row>
    <row r="4" spans="1:5" s="4" customFormat="1" x14ac:dyDescent="0.2">
      <c r="A4" s="18"/>
      <c r="B4" s="18"/>
      <c r="C4" s="18"/>
      <c r="D4" s="18"/>
      <c r="E4" s="13"/>
    </row>
    <row r="5" spans="1:5" s="4" customFormat="1" x14ac:dyDescent="0.2">
      <c r="A5" s="5"/>
      <c r="B5" s="6"/>
      <c r="C5" s="6"/>
      <c r="D5" s="6"/>
      <c r="E5" s="7" t="s">
        <v>0</v>
      </c>
    </row>
    <row r="6" spans="1:5" s="4" customFormat="1" ht="47.25" x14ac:dyDescent="0.2">
      <c r="A6" s="12" t="s">
        <v>2</v>
      </c>
      <c r="B6" s="12" t="s">
        <v>3</v>
      </c>
      <c r="C6" s="11" t="s">
        <v>127</v>
      </c>
      <c r="D6" s="11" t="s">
        <v>128</v>
      </c>
      <c r="E6" s="11" t="s">
        <v>129</v>
      </c>
    </row>
    <row r="7" spans="1:5" s="4" customFormat="1" x14ac:dyDescent="0.2">
      <c r="A7" s="14" t="s">
        <v>7</v>
      </c>
      <c r="B7" s="15" t="s">
        <v>6</v>
      </c>
      <c r="C7" s="10">
        <f>C8+C14+C19+C29+C35+C39+C46+C51+C54+C57+C58</f>
        <v>249065.56999999998</v>
      </c>
      <c r="D7" s="10">
        <f>D8+D14+D19+D29+D35+D39+D46+D51+D54+D57+D58</f>
        <v>238841.30000000002</v>
      </c>
      <c r="E7" s="10">
        <f>E8+E14+E19+E29+E35+E39+E46+E51+E54+E57+E58</f>
        <v>236000</v>
      </c>
    </row>
    <row r="8" spans="1:5" s="4" customFormat="1" x14ac:dyDescent="0.2">
      <c r="A8" s="14" t="s">
        <v>8</v>
      </c>
      <c r="B8" s="15" t="s">
        <v>9</v>
      </c>
      <c r="C8" s="10">
        <f>C9</f>
        <v>130906.76</v>
      </c>
      <c r="D8" s="16">
        <f>D9</f>
        <v>132250</v>
      </c>
      <c r="E8" s="16">
        <f>E9</f>
        <v>134000</v>
      </c>
    </row>
    <row r="9" spans="1:5" s="4" customFormat="1" x14ac:dyDescent="0.2">
      <c r="A9" s="14" t="s">
        <v>10</v>
      </c>
      <c r="B9" s="15" t="s">
        <v>11</v>
      </c>
      <c r="C9" s="10">
        <f>C10+C11+C12</f>
        <v>130906.76</v>
      </c>
      <c r="D9" s="16">
        <f>D10+D11+D12+D13</f>
        <v>132250</v>
      </c>
      <c r="E9" s="16">
        <f>E10+E11+E12+E13</f>
        <v>134000</v>
      </c>
    </row>
    <row r="10" spans="1:5" s="4" customFormat="1" ht="77.45" customHeight="1" x14ac:dyDescent="0.2">
      <c r="A10" s="14" t="s">
        <v>15</v>
      </c>
      <c r="B10" s="15" t="s">
        <v>12</v>
      </c>
      <c r="C10" s="10">
        <v>130317.44</v>
      </c>
      <c r="D10" s="16">
        <v>131663</v>
      </c>
      <c r="E10" s="16">
        <v>133180</v>
      </c>
    </row>
    <row r="11" spans="1:5" s="4" customFormat="1" ht="123" customHeight="1" x14ac:dyDescent="0.2">
      <c r="A11" s="14" t="s">
        <v>16</v>
      </c>
      <c r="B11" s="15" t="s">
        <v>13</v>
      </c>
      <c r="C11" s="10">
        <v>225.65</v>
      </c>
      <c r="D11" s="16">
        <v>205</v>
      </c>
      <c r="E11" s="16">
        <v>280</v>
      </c>
    </row>
    <row r="12" spans="1:5" s="4" customFormat="1" ht="48.6" customHeight="1" x14ac:dyDescent="0.2">
      <c r="A12" s="14" t="s">
        <v>17</v>
      </c>
      <c r="B12" s="15" t="s">
        <v>14</v>
      </c>
      <c r="C12" s="10">
        <v>363.67</v>
      </c>
      <c r="D12" s="16">
        <v>362</v>
      </c>
      <c r="E12" s="16">
        <v>500</v>
      </c>
    </row>
    <row r="13" spans="1:5" s="4" customFormat="1" ht="94.9" customHeight="1" x14ac:dyDescent="0.2">
      <c r="A13" s="14" t="s">
        <v>133</v>
      </c>
      <c r="B13" s="15" t="s">
        <v>132</v>
      </c>
      <c r="C13" s="10">
        <v>0</v>
      </c>
      <c r="D13" s="16">
        <v>20</v>
      </c>
      <c r="E13" s="16">
        <v>40</v>
      </c>
    </row>
    <row r="14" spans="1:5" s="4" customFormat="1" ht="47.25" x14ac:dyDescent="0.2">
      <c r="A14" s="14" t="s">
        <v>19</v>
      </c>
      <c r="B14" s="15" t="s">
        <v>18</v>
      </c>
      <c r="C14" s="10">
        <f>C15+C16+C17+C18</f>
        <v>6096.72</v>
      </c>
      <c r="D14" s="16">
        <f>D15+D16+D17+D18</f>
        <v>6750</v>
      </c>
      <c r="E14" s="16">
        <f>E15+E16+E17+E18</f>
        <v>6860</v>
      </c>
    </row>
    <row r="15" spans="1:5" s="4" customFormat="1" ht="78.599999999999994" customHeight="1" x14ac:dyDescent="0.2">
      <c r="A15" s="14" t="s">
        <v>24</v>
      </c>
      <c r="B15" s="15" t="s">
        <v>20</v>
      </c>
      <c r="C15" s="10">
        <v>2812.04</v>
      </c>
      <c r="D15" s="16">
        <v>3098</v>
      </c>
      <c r="E15" s="16">
        <v>3100</v>
      </c>
    </row>
    <row r="16" spans="1:5" s="4" customFormat="1" ht="94.15" customHeight="1" x14ac:dyDescent="0.2">
      <c r="A16" s="14" t="s">
        <v>25</v>
      </c>
      <c r="B16" s="15" t="s">
        <v>21</v>
      </c>
      <c r="C16" s="10">
        <v>20.11</v>
      </c>
      <c r="D16" s="16">
        <v>19</v>
      </c>
      <c r="E16" s="16">
        <v>17</v>
      </c>
    </row>
    <row r="17" spans="1:5" s="4" customFormat="1" ht="79.150000000000006" customHeight="1" x14ac:dyDescent="0.2">
      <c r="A17" s="14" t="s">
        <v>26</v>
      </c>
      <c r="B17" s="15" t="s">
        <v>22</v>
      </c>
      <c r="C17" s="10">
        <v>3782.98</v>
      </c>
      <c r="D17" s="16">
        <v>4077</v>
      </c>
      <c r="E17" s="16">
        <v>4133</v>
      </c>
    </row>
    <row r="18" spans="1:5" s="4" customFormat="1" ht="79.150000000000006" customHeight="1" x14ac:dyDescent="0.2">
      <c r="A18" s="14" t="s">
        <v>27</v>
      </c>
      <c r="B18" s="15" t="s">
        <v>23</v>
      </c>
      <c r="C18" s="10">
        <v>-518.41</v>
      </c>
      <c r="D18" s="16">
        <v>-444</v>
      </c>
      <c r="E18" s="16">
        <v>-390</v>
      </c>
    </row>
    <row r="19" spans="1:5" s="4" customFormat="1" x14ac:dyDescent="0.2">
      <c r="A19" s="14" t="s">
        <v>32</v>
      </c>
      <c r="B19" s="15" t="s">
        <v>28</v>
      </c>
      <c r="C19" s="10">
        <f>C20+C23+C25+C27</f>
        <v>36918.93</v>
      </c>
      <c r="D19" s="16">
        <f>D20+D23+D25+D27</f>
        <v>26239</v>
      </c>
      <c r="E19" s="16">
        <f>E20+E23+E25+E27</f>
        <v>21160</v>
      </c>
    </row>
    <row r="20" spans="1:5" s="4" customFormat="1" ht="31.5" x14ac:dyDescent="0.2">
      <c r="A20" s="14" t="s">
        <v>33</v>
      </c>
      <c r="B20" s="15" t="s">
        <v>29</v>
      </c>
      <c r="C20" s="10">
        <f>C21+C22</f>
        <v>15688.14</v>
      </c>
      <c r="D20" s="16">
        <f>D21+D22</f>
        <v>17124</v>
      </c>
      <c r="E20" s="16">
        <f>E21+E22</f>
        <v>17700</v>
      </c>
    </row>
    <row r="21" spans="1:5" s="4" customFormat="1" ht="47.25" x14ac:dyDescent="0.2">
      <c r="A21" s="14" t="s">
        <v>34</v>
      </c>
      <c r="B21" s="15" t="s">
        <v>30</v>
      </c>
      <c r="C21" s="10">
        <v>12573.08</v>
      </c>
      <c r="D21" s="16">
        <v>9774</v>
      </c>
      <c r="E21" s="16">
        <v>10100</v>
      </c>
    </row>
    <row r="22" spans="1:5" s="4" customFormat="1" ht="63" x14ac:dyDescent="0.2">
      <c r="A22" s="14" t="s">
        <v>35</v>
      </c>
      <c r="B22" s="15" t="s">
        <v>31</v>
      </c>
      <c r="C22" s="10">
        <v>3115.06</v>
      </c>
      <c r="D22" s="16">
        <v>7350</v>
      </c>
      <c r="E22" s="16">
        <v>7600</v>
      </c>
    </row>
    <row r="23" spans="1:5" s="4" customFormat="1" ht="31.5" x14ac:dyDescent="0.2">
      <c r="A23" s="14" t="s">
        <v>36</v>
      </c>
      <c r="B23" s="15" t="s">
        <v>37</v>
      </c>
      <c r="C23" s="10">
        <f>C24</f>
        <v>20593.37</v>
      </c>
      <c r="D23" s="16">
        <f>D24</f>
        <v>5796</v>
      </c>
      <c r="E23" s="16">
        <f>E24</f>
        <v>100</v>
      </c>
    </row>
    <row r="24" spans="1:5" s="4" customFormat="1" ht="31.5" x14ac:dyDescent="0.2">
      <c r="A24" s="14" t="s">
        <v>36</v>
      </c>
      <c r="B24" s="15" t="s">
        <v>38</v>
      </c>
      <c r="C24" s="10">
        <v>20593.37</v>
      </c>
      <c r="D24" s="16">
        <v>5796</v>
      </c>
      <c r="E24" s="16">
        <v>100</v>
      </c>
    </row>
    <row r="25" spans="1:5" s="4" customFormat="1" x14ac:dyDescent="0.2">
      <c r="A25" s="14" t="s">
        <v>39</v>
      </c>
      <c r="B25" s="15" t="s">
        <v>40</v>
      </c>
      <c r="C25" s="10">
        <f>C26</f>
        <v>7.44</v>
      </c>
      <c r="D25" s="16">
        <f>D26</f>
        <v>10</v>
      </c>
      <c r="E25" s="16">
        <f>E26</f>
        <v>10</v>
      </c>
    </row>
    <row r="26" spans="1:5" s="4" customFormat="1" x14ac:dyDescent="0.2">
      <c r="A26" s="14" t="s">
        <v>39</v>
      </c>
      <c r="B26" s="15" t="s">
        <v>41</v>
      </c>
      <c r="C26" s="10">
        <v>7.44</v>
      </c>
      <c r="D26" s="16">
        <v>10</v>
      </c>
      <c r="E26" s="16">
        <v>10</v>
      </c>
    </row>
    <row r="27" spans="1:5" s="4" customFormat="1" ht="31.5" x14ac:dyDescent="0.2">
      <c r="A27" s="14" t="s">
        <v>44</v>
      </c>
      <c r="B27" s="15" t="s">
        <v>42</v>
      </c>
      <c r="C27" s="10">
        <f>C28</f>
        <v>629.98</v>
      </c>
      <c r="D27" s="16">
        <f>D28</f>
        <v>3309</v>
      </c>
      <c r="E27" s="16">
        <f>E28</f>
        <v>3350</v>
      </c>
    </row>
    <row r="28" spans="1:5" s="4" customFormat="1" ht="47.25" x14ac:dyDescent="0.2">
      <c r="A28" s="14" t="s">
        <v>45</v>
      </c>
      <c r="B28" s="15" t="s">
        <v>43</v>
      </c>
      <c r="C28" s="10">
        <v>629.98</v>
      </c>
      <c r="D28" s="16">
        <v>3309</v>
      </c>
      <c r="E28" s="16">
        <v>3350</v>
      </c>
    </row>
    <row r="29" spans="1:5" s="4" customFormat="1" x14ac:dyDescent="0.2">
      <c r="A29" s="14" t="s">
        <v>46</v>
      </c>
      <c r="B29" s="15" t="s">
        <v>52</v>
      </c>
      <c r="C29" s="10">
        <f>C30+C32</f>
        <v>9708.75</v>
      </c>
      <c r="D29" s="16">
        <f>D30+D32</f>
        <v>9956</v>
      </c>
      <c r="E29" s="16">
        <f>E30+E32</f>
        <v>10490</v>
      </c>
    </row>
    <row r="30" spans="1:5" s="4" customFormat="1" x14ac:dyDescent="0.2">
      <c r="A30" s="14" t="s">
        <v>47</v>
      </c>
      <c r="B30" s="15" t="s">
        <v>53</v>
      </c>
      <c r="C30" s="10">
        <f>C31</f>
        <v>6217.4</v>
      </c>
      <c r="D30" s="16">
        <f>D31</f>
        <v>6369</v>
      </c>
      <c r="E30" s="16">
        <f>E31</f>
        <v>6880</v>
      </c>
    </row>
    <row r="31" spans="1:5" s="4" customFormat="1" ht="63" x14ac:dyDescent="0.2">
      <c r="A31" s="14" t="s">
        <v>48</v>
      </c>
      <c r="B31" s="15" t="s">
        <v>54</v>
      </c>
      <c r="C31" s="10">
        <v>6217.4</v>
      </c>
      <c r="D31" s="16">
        <v>6369</v>
      </c>
      <c r="E31" s="16">
        <v>6880</v>
      </c>
    </row>
    <row r="32" spans="1:5" s="4" customFormat="1" x14ac:dyDescent="0.2">
      <c r="A32" s="14" t="s">
        <v>49</v>
      </c>
      <c r="B32" s="15" t="s">
        <v>55</v>
      </c>
      <c r="C32" s="10">
        <f>C33+C34</f>
        <v>3491.35</v>
      </c>
      <c r="D32" s="16">
        <f>D33+D34</f>
        <v>3587</v>
      </c>
      <c r="E32" s="16">
        <f>E33+E34</f>
        <v>3610</v>
      </c>
    </row>
    <row r="33" spans="1:5" s="4" customFormat="1" ht="30.6" customHeight="1" x14ac:dyDescent="0.2">
      <c r="A33" s="14" t="s">
        <v>50</v>
      </c>
      <c r="B33" s="15" t="s">
        <v>56</v>
      </c>
      <c r="C33" s="10">
        <v>2439.85</v>
      </c>
      <c r="D33" s="16">
        <v>2891</v>
      </c>
      <c r="E33" s="16">
        <v>2910</v>
      </c>
    </row>
    <row r="34" spans="1:5" s="4" customFormat="1" ht="47.25" x14ac:dyDescent="0.2">
      <c r="A34" s="14" t="s">
        <v>51</v>
      </c>
      <c r="B34" s="15" t="s">
        <v>57</v>
      </c>
      <c r="C34" s="10">
        <v>1051.5</v>
      </c>
      <c r="D34" s="16">
        <v>696</v>
      </c>
      <c r="E34" s="16">
        <v>700</v>
      </c>
    </row>
    <row r="35" spans="1:5" s="4" customFormat="1" x14ac:dyDescent="0.2">
      <c r="A35" s="14" t="s">
        <v>58</v>
      </c>
      <c r="B35" s="15" t="s">
        <v>63</v>
      </c>
      <c r="C35" s="10">
        <f>C36+C38+C37</f>
        <v>7902.54</v>
      </c>
      <c r="D35" s="16">
        <f>D36+D38</f>
        <v>6713</v>
      </c>
      <c r="E35" s="16">
        <f>E36+E38</f>
        <v>6790</v>
      </c>
    </row>
    <row r="36" spans="1:5" s="4" customFormat="1" ht="47.25" x14ac:dyDescent="0.2">
      <c r="A36" s="14" t="s">
        <v>59</v>
      </c>
      <c r="B36" s="15" t="s">
        <v>62</v>
      </c>
      <c r="C36" s="10">
        <v>7858.94</v>
      </c>
      <c r="D36" s="16">
        <v>6673</v>
      </c>
      <c r="E36" s="16">
        <v>6750</v>
      </c>
    </row>
    <row r="37" spans="1:5" s="4" customFormat="1" ht="47.25" x14ac:dyDescent="0.2">
      <c r="A37" s="14" t="s">
        <v>131</v>
      </c>
      <c r="B37" s="15" t="s">
        <v>130</v>
      </c>
      <c r="C37" s="10">
        <v>10</v>
      </c>
      <c r="D37" s="16">
        <v>0</v>
      </c>
      <c r="E37" s="16">
        <v>0</v>
      </c>
    </row>
    <row r="38" spans="1:5" s="4" customFormat="1" ht="66.599999999999994" customHeight="1" x14ac:dyDescent="0.2">
      <c r="A38" s="14" t="s">
        <v>60</v>
      </c>
      <c r="B38" s="15" t="s">
        <v>61</v>
      </c>
      <c r="C38" s="10">
        <v>33.6</v>
      </c>
      <c r="D38" s="10">
        <v>40</v>
      </c>
      <c r="E38" s="10">
        <v>40</v>
      </c>
    </row>
    <row r="39" spans="1:5" s="4" customFormat="1" ht="63" x14ac:dyDescent="0.2">
      <c r="A39" s="14" t="s">
        <v>77</v>
      </c>
      <c r="B39" s="15" t="s">
        <v>64</v>
      </c>
      <c r="C39" s="10">
        <f>C40+C41+C42+C43+C44+C45</f>
        <v>36511.81</v>
      </c>
      <c r="D39" s="10">
        <f>D40+D41+D42+D43+D44+D45</f>
        <v>37990.6</v>
      </c>
      <c r="E39" s="10">
        <f>E40+E41+E42+E43+E44+E45</f>
        <v>41650</v>
      </c>
    </row>
    <row r="40" spans="1:5" s="4" customFormat="1" ht="78.75" x14ac:dyDescent="0.2">
      <c r="A40" s="14" t="s">
        <v>76</v>
      </c>
      <c r="B40" s="15" t="s">
        <v>65</v>
      </c>
      <c r="C40" s="10">
        <v>31.6</v>
      </c>
      <c r="D40" s="10">
        <v>69</v>
      </c>
      <c r="E40" s="10">
        <v>250</v>
      </c>
    </row>
    <row r="41" spans="1:5" s="4" customFormat="1" ht="110.25" x14ac:dyDescent="0.2">
      <c r="A41" s="14" t="s">
        <v>75</v>
      </c>
      <c r="B41" s="15" t="s">
        <v>66</v>
      </c>
      <c r="C41" s="10">
        <v>6616.46</v>
      </c>
      <c r="D41" s="10">
        <v>4800</v>
      </c>
      <c r="E41" s="10">
        <v>5100</v>
      </c>
    </row>
    <row r="42" spans="1:5" s="4" customFormat="1" ht="81" customHeight="1" x14ac:dyDescent="0.2">
      <c r="A42" s="14" t="s">
        <v>74</v>
      </c>
      <c r="B42" s="15" t="s">
        <v>67</v>
      </c>
      <c r="C42" s="10">
        <v>141.09</v>
      </c>
      <c r="D42" s="10">
        <v>140</v>
      </c>
      <c r="E42" s="10">
        <v>700</v>
      </c>
    </row>
    <row r="43" spans="1:5" s="4" customFormat="1" ht="94.5" x14ac:dyDescent="0.2">
      <c r="A43" s="14" t="s">
        <v>73</v>
      </c>
      <c r="B43" s="15" t="s">
        <v>68</v>
      </c>
      <c r="C43" s="10">
        <v>21161.46</v>
      </c>
      <c r="D43" s="10">
        <v>23400</v>
      </c>
      <c r="E43" s="10">
        <v>23500</v>
      </c>
    </row>
    <row r="44" spans="1:5" s="4" customFormat="1" ht="78.75" x14ac:dyDescent="0.2">
      <c r="A44" s="14" t="s">
        <v>72</v>
      </c>
      <c r="B44" s="15" t="s">
        <v>69</v>
      </c>
      <c r="C44" s="10">
        <v>121.26</v>
      </c>
      <c r="D44" s="10">
        <v>29.3</v>
      </c>
      <c r="E44" s="10">
        <v>25</v>
      </c>
    </row>
    <row r="45" spans="1:5" s="4" customFormat="1" ht="94.9" customHeight="1" x14ac:dyDescent="0.2">
      <c r="A45" s="14" t="s">
        <v>71</v>
      </c>
      <c r="B45" s="15" t="s">
        <v>70</v>
      </c>
      <c r="C45" s="10">
        <v>8439.94</v>
      </c>
      <c r="D45" s="10">
        <v>9552.2999999999993</v>
      </c>
      <c r="E45" s="10">
        <v>12075</v>
      </c>
    </row>
    <row r="46" spans="1:5" s="4" customFormat="1" ht="31.5" x14ac:dyDescent="0.2">
      <c r="A46" s="14" t="s">
        <v>78</v>
      </c>
      <c r="B46" s="15" t="s">
        <v>82</v>
      </c>
      <c r="C46" s="10">
        <f>C47+C48+C49+C50</f>
        <v>759.74</v>
      </c>
      <c r="D46" s="16">
        <f>D47+D48+D49+D50</f>
        <v>3790</v>
      </c>
      <c r="E46" s="16">
        <f>E47+E48+E49+E50</f>
        <v>2500</v>
      </c>
    </row>
    <row r="47" spans="1:5" s="4" customFormat="1" ht="47.25" x14ac:dyDescent="0.2">
      <c r="A47" s="14" t="s">
        <v>79</v>
      </c>
      <c r="B47" s="15" t="s">
        <v>83</v>
      </c>
      <c r="C47" s="10">
        <v>544.5</v>
      </c>
      <c r="D47" s="16">
        <v>1830</v>
      </c>
      <c r="E47" s="16">
        <v>1270</v>
      </c>
    </row>
    <row r="48" spans="1:5" s="4" customFormat="1" ht="31.5" x14ac:dyDescent="0.2">
      <c r="A48" s="14" t="s">
        <v>80</v>
      </c>
      <c r="B48" s="15" t="s">
        <v>84</v>
      </c>
      <c r="C48" s="10">
        <v>217.02</v>
      </c>
      <c r="D48" s="16">
        <v>1815</v>
      </c>
      <c r="E48" s="16">
        <v>1110</v>
      </c>
    </row>
    <row r="49" spans="1:5" s="4" customFormat="1" ht="31.5" x14ac:dyDescent="0.2">
      <c r="A49" s="14" t="s">
        <v>81</v>
      </c>
      <c r="B49" s="15" t="s">
        <v>85</v>
      </c>
      <c r="C49" s="10">
        <v>-2.66</v>
      </c>
      <c r="D49" s="16">
        <v>144</v>
      </c>
      <c r="E49" s="16">
        <v>119</v>
      </c>
    </row>
    <row r="50" spans="1:5" s="4" customFormat="1" ht="63" x14ac:dyDescent="0.2">
      <c r="A50" s="14" t="s">
        <v>116</v>
      </c>
      <c r="B50" s="15" t="s">
        <v>123</v>
      </c>
      <c r="C50" s="10">
        <v>0.88</v>
      </c>
      <c r="D50" s="16">
        <v>1</v>
      </c>
      <c r="E50" s="16">
        <v>1</v>
      </c>
    </row>
    <row r="51" spans="1:5" s="4" customFormat="1" ht="47.25" x14ac:dyDescent="0.2">
      <c r="A51" s="14" t="s">
        <v>86</v>
      </c>
      <c r="B51" s="15" t="s">
        <v>89</v>
      </c>
      <c r="C51" s="10">
        <f>C52+C53</f>
        <v>7825.02</v>
      </c>
      <c r="D51" s="10">
        <f>D52+D53</f>
        <v>6260</v>
      </c>
      <c r="E51" s="10">
        <f>E52+E53</f>
        <v>5950</v>
      </c>
    </row>
    <row r="52" spans="1:5" s="4" customFormat="1" x14ac:dyDescent="0.2">
      <c r="A52" s="14" t="s">
        <v>87</v>
      </c>
      <c r="B52" s="15" t="s">
        <v>90</v>
      </c>
      <c r="C52" s="10">
        <v>18.39</v>
      </c>
      <c r="D52" s="10">
        <v>30</v>
      </c>
      <c r="E52" s="10">
        <v>30</v>
      </c>
    </row>
    <row r="53" spans="1:5" s="4" customFormat="1" x14ac:dyDescent="0.2">
      <c r="A53" s="14" t="s">
        <v>88</v>
      </c>
      <c r="B53" s="15" t="s">
        <v>91</v>
      </c>
      <c r="C53" s="10">
        <v>7806.63</v>
      </c>
      <c r="D53" s="10">
        <v>6230</v>
      </c>
      <c r="E53" s="10">
        <v>5920</v>
      </c>
    </row>
    <row r="54" spans="1:5" s="4" customFormat="1" ht="31.5" x14ac:dyDescent="0.2">
      <c r="A54" s="15" t="s">
        <v>92</v>
      </c>
      <c r="B54" s="15" t="s">
        <v>97</v>
      </c>
      <c r="C54" s="10">
        <f>C55+C56</f>
        <v>9716.48</v>
      </c>
      <c r="D54" s="10">
        <f>D55+D56</f>
        <v>5680</v>
      </c>
      <c r="E54" s="10">
        <f>E55+E56</f>
        <v>4000</v>
      </c>
    </row>
    <row r="55" spans="1:5" s="4" customFormat="1" ht="126" x14ac:dyDescent="0.2">
      <c r="A55" s="14" t="s">
        <v>93</v>
      </c>
      <c r="B55" s="15" t="s">
        <v>94</v>
      </c>
      <c r="C55" s="10">
        <v>8486.99</v>
      </c>
      <c r="D55" s="10">
        <v>5520</v>
      </c>
      <c r="E55" s="10">
        <v>3850</v>
      </c>
    </row>
    <row r="56" spans="1:5" s="4" customFormat="1" ht="49.15" customHeight="1" x14ac:dyDescent="0.2">
      <c r="A56" s="14" t="s">
        <v>95</v>
      </c>
      <c r="B56" s="15" t="s">
        <v>96</v>
      </c>
      <c r="C56" s="10">
        <v>1229.49</v>
      </c>
      <c r="D56" s="10">
        <v>160</v>
      </c>
      <c r="E56" s="10">
        <v>150</v>
      </c>
    </row>
    <row r="57" spans="1:5" s="4" customFormat="1" ht="31.5" x14ac:dyDescent="0.2">
      <c r="A57" s="14" t="s">
        <v>98</v>
      </c>
      <c r="B57" s="15" t="s">
        <v>101</v>
      </c>
      <c r="C57" s="10">
        <v>2785.82</v>
      </c>
      <c r="D57" s="10">
        <v>3204.7</v>
      </c>
      <c r="E57" s="10">
        <v>2600</v>
      </c>
    </row>
    <row r="58" spans="1:5" s="4" customFormat="1" x14ac:dyDescent="0.2">
      <c r="A58" s="14" t="s">
        <v>99</v>
      </c>
      <c r="B58" s="15" t="s">
        <v>100</v>
      </c>
      <c r="C58" s="10">
        <f>C59+C60</f>
        <v>-67</v>
      </c>
      <c r="D58" s="10">
        <f>D59+D60</f>
        <v>8</v>
      </c>
      <c r="E58" s="10">
        <f>E59+E60</f>
        <v>0</v>
      </c>
    </row>
    <row r="59" spans="1:5" s="4" customFormat="1" ht="31.5" x14ac:dyDescent="0.2">
      <c r="A59" s="14" t="s">
        <v>122</v>
      </c>
      <c r="B59" s="15" t="s">
        <v>117</v>
      </c>
      <c r="C59" s="10">
        <v>-78</v>
      </c>
      <c r="D59" s="10">
        <v>0</v>
      </c>
      <c r="E59" s="10">
        <v>0</v>
      </c>
    </row>
    <row r="60" spans="1:5" s="4" customFormat="1" ht="31.5" x14ac:dyDescent="0.2">
      <c r="A60" s="14" t="s">
        <v>115</v>
      </c>
      <c r="B60" s="15" t="s">
        <v>114</v>
      </c>
      <c r="C60" s="10">
        <v>11</v>
      </c>
      <c r="D60" s="10">
        <v>8</v>
      </c>
      <c r="E60" s="10">
        <v>0</v>
      </c>
    </row>
    <row r="61" spans="1:5" s="4" customFormat="1" x14ac:dyDescent="0.2">
      <c r="A61" s="14" t="s">
        <v>102</v>
      </c>
      <c r="B61" s="15" t="s">
        <v>105</v>
      </c>
      <c r="C61" s="10">
        <f>C63+C64+C65+C66+C68+C69+C67</f>
        <v>1530471.86</v>
      </c>
      <c r="D61" s="16">
        <f>D63+D64+D65+D66+D68+D69+D67</f>
        <v>1503823.28</v>
      </c>
      <c r="E61" s="10">
        <f>E63+E64+E65+E66+E68+E69</f>
        <v>1469755.8199999998</v>
      </c>
    </row>
    <row r="62" spans="1:5" s="4" customFormat="1" ht="47.25" x14ac:dyDescent="0.2">
      <c r="A62" s="14" t="s">
        <v>103</v>
      </c>
      <c r="B62" s="15" t="s">
        <v>106</v>
      </c>
      <c r="C62" s="10">
        <f>C63+C64+C65+C66</f>
        <v>1530524.3</v>
      </c>
      <c r="D62" s="16">
        <f>D63+D64+D65+D66</f>
        <v>1503716.92</v>
      </c>
      <c r="E62" s="10">
        <f>E63+E64+E65+E66</f>
        <v>1469755.8199999998</v>
      </c>
    </row>
    <row r="63" spans="1:5" s="4" customFormat="1" ht="31.5" x14ac:dyDescent="0.2">
      <c r="A63" s="14" t="s">
        <v>104</v>
      </c>
      <c r="B63" s="15" t="s">
        <v>118</v>
      </c>
      <c r="C63" s="10">
        <v>631263.6</v>
      </c>
      <c r="D63" s="16">
        <v>634404.5</v>
      </c>
      <c r="E63" s="10">
        <v>637779.19999999995</v>
      </c>
    </row>
    <row r="64" spans="1:5" s="4" customFormat="1" ht="47.25" x14ac:dyDescent="0.2">
      <c r="A64" s="14" t="s">
        <v>108</v>
      </c>
      <c r="B64" s="15" t="s">
        <v>119</v>
      </c>
      <c r="C64" s="10">
        <v>302478.32</v>
      </c>
      <c r="D64" s="16">
        <v>277076.33</v>
      </c>
      <c r="E64" s="10">
        <v>244333.19</v>
      </c>
    </row>
    <row r="65" spans="1:5" s="4" customFormat="1" ht="32.450000000000003" customHeight="1" x14ac:dyDescent="0.2">
      <c r="A65" s="14" t="s">
        <v>109</v>
      </c>
      <c r="B65" s="15" t="s">
        <v>120</v>
      </c>
      <c r="C65" s="10">
        <v>587886.28</v>
      </c>
      <c r="D65" s="16">
        <v>565545.59</v>
      </c>
      <c r="E65" s="10">
        <v>561336.43000000005</v>
      </c>
    </row>
    <row r="66" spans="1:5" s="4" customFormat="1" x14ac:dyDescent="0.2">
      <c r="A66" s="14" t="s">
        <v>110</v>
      </c>
      <c r="B66" s="15" t="s">
        <v>121</v>
      </c>
      <c r="C66" s="10">
        <v>8896.1</v>
      </c>
      <c r="D66" s="16">
        <v>26690.5</v>
      </c>
      <c r="E66" s="10">
        <v>26307</v>
      </c>
    </row>
    <row r="67" spans="1:5" s="4" customFormat="1" ht="31.5" x14ac:dyDescent="0.2">
      <c r="A67" s="14" t="s">
        <v>124</v>
      </c>
      <c r="B67" s="15" t="s">
        <v>125</v>
      </c>
      <c r="C67" s="10">
        <v>32.25</v>
      </c>
      <c r="D67" s="16">
        <v>106.36</v>
      </c>
      <c r="E67" s="10">
        <v>0</v>
      </c>
    </row>
    <row r="68" spans="1:5" s="4" customFormat="1" ht="110.45" customHeight="1" x14ac:dyDescent="0.2">
      <c r="A68" s="14" t="s">
        <v>111</v>
      </c>
      <c r="B68" s="15" t="s">
        <v>107</v>
      </c>
      <c r="C68" s="10">
        <v>194</v>
      </c>
      <c r="D68" s="16">
        <v>0</v>
      </c>
      <c r="E68" s="10">
        <v>0</v>
      </c>
    </row>
    <row r="69" spans="1:5" s="4" customFormat="1" ht="63" x14ac:dyDescent="0.2">
      <c r="A69" s="14" t="s">
        <v>113</v>
      </c>
      <c r="B69" s="15" t="s">
        <v>112</v>
      </c>
      <c r="C69" s="10">
        <v>-278.69</v>
      </c>
      <c r="D69" s="16">
        <v>0</v>
      </c>
      <c r="E69" s="10">
        <v>0</v>
      </c>
    </row>
    <row r="70" spans="1:5" s="4" customFormat="1" x14ac:dyDescent="0.2">
      <c r="A70" s="8"/>
      <c r="B70" s="9" t="s">
        <v>1</v>
      </c>
      <c r="C70" s="10">
        <f>C61+C7</f>
        <v>1779537.4300000002</v>
      </c>
      <c r="D70" s="16">
        <f>D61+D7</f>
        <v>1742664.58</v>
      </c>
      <c r="E70" s="10">
        <f>E61+E7</f>
        <v>1705755.8199999998</v>
      </c>
    </row>
  </sheetData>
  <mergeCells count="4">
    <mergeCell ref="A1:E1"/>
    <mergeCell ref="A2:E2"/>
    <mergeCell ref="A3:E3"/>
    <mergeCell ref="A4:D4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2020-11-12T06:45:40Z</cp:lastPrinted>
  <dcterms:created xsi:type="dcterms:W3CDTF">2004-09-24T06:05:19Z</dcterms:created>
  <dcterms:modified xsi:type="dcterms:W3CDTF">2021-11-22T11:17:52Z</dcterms:modified>
</cp:coreProperties>
</file>