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65" windowWidth="17400" windowHeight="12600"/>
  </bookViews>
  <sheets>
    <sheet name="2021" sheetId="2" r:id="rId1"/>
  </sheets>
  <definedNames>
    <definedName name="_xlnm._FilterDatabase" localSheetId="0" hidden="1">'2021'!$B$12:$C$83</definedName>
    <definedName name="_xlnm.Print_Titles" localSheetId="0">'2021'!$12:$14</definedName>
    <definedName name="_xlnm.Print_Area" localSheetId="0">'2021'!$A$1:$F$82</definedName>
  </definedNames>
  <calcPr calcId="145621" fullCalcOnLoad="1"/>
</workbook>
</file>

<file path=xl/calcChain.xml><?xml version="1.0" encoding="utf-8"?>
<calcChain xmlns="http://schemas.openxmlformats.org/spreadsheetml/2006/main">
  <c r="E43" i="2" l="1"/>
  <c r="D43" i="2"/>
  <c r="F46" i="2"/>
  <c r="E46" i="2"/>
  <c r="D46" i="2"/>
  <c r="E17" i="2"/>
  <c r="F17" i="2"/>
  <c r="D17" i="2"/>
  <c r="E26" i="2"/>
  <c r="E40" i="2"/>
  <c r="E50" i="2"/>
  <c r="E58" i="2"/>
  <c r="E63" i="2"/>
  <c r="E31" i="2"/>
  <c r="E69" i="2"/>
  <c r="E74" i="2"/>
  <c r="E78" i="2"/>
  <c r="F26" i="2"/>
  <c r="F40" i="2"/>
  <c r="F50" i="2"/>
  <c r="F58" i="2"/>
  <c r="F63" i="2"/>
  <c r="F31" i="2"/>
  <c r="F69" i="2"/>
  <c r="F74" i="2"/>
  <c r="F78" i="2"/>
  <c r="D31" i="2"/>
  <c r="D26" i="2"/>
  <c r="D50" i="2"/>
  <c r="D15" i="2"/>
  <c r="D40" i="2"/>
  <c r="D58" i="2"/>
  <c r="D63" i="2"/>
  <c r="D69" i="2"/>
  <c r="D74" i="2"/>
  <c r="D78" i="2"/>
  <c r="F15" i="2"/>
  <c r="E15" i="2"/>
</calcChain>
</file>

<file path=xl/sharedStrings.xml><?xml version="1.0" encoding="utf-8"?>
<sst xmlns="http://schemas.openxmlformats.org/spreadsheetml/2006/main" count="109" uniqueCount="62">
  <si>
    <t xml:space="preserve">МУНИЦИПАЛЬНОГО ОБРАЗОВАНИЯ ГОРОДСКОГО ОКРУГА "ИНТА" </t>
  </si>
  <si>
    <t>Наименование</t>
  </si>
  <si>
    <t>РЗ</t>
  </si>
  <si>
    <t>ПР</t>
  </si>
  <si>
    <t xml:space="preserve"> </t>
  </si>
  <si>
    <t>ВСЕГО: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</si>
  <si>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</si>
  <si>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 органов муниципальных образований</t>
  </si>
  <si>
    <t xml:space="preserve">Функционирование Правительства Российской Федерации, высших исполнительных органов государственной власти  субъектов Российской Федерации, местных администраций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</si>
  <si>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</si>
  <si>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</si>
  <si>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</si>
  <si>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экономика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</si>
  <si>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</si>
  <si>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</si>
  <si>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</si>
  <si>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</si>
  <si>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</si>
  <si>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</si>
  <si>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</si>
  <si>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</si>
  <si>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 xml:space="preserve">Дошкольное  образование </t>
  </si>
  <si>
    <t xml:space="preserve">Общее образование </t>
  </si>
  <si>
    <t>Другие вопросы в области образования</t>
  </si>
  <si>
    <t xml:space="preserve">Культура, кинематография </t>
  </si>
  <si>
    <t xml:space="preserve">Культура 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</si>
  <si>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</si>
  <si>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</si>
  <si>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</si>
  <si>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</si>
  <si>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</si>
  <si>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</si>
  <si>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</si>
  <si>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</si>
  <si>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</si>
  <si>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</si>
  <si>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01</t>
  </si>
  <si>
    <t>КЛАССИФИКАЦИИ РАСХОДОВ БЮДЖЕТОВ РОССИЙСКОЙ ФЕДЕРАЦИИ</t>
  </si>
  <si>
    <t>РАСПРЕДЕЛЕНИЕ РАСХОДОВ БЮДЖЕТА ПО РАЗДЕЛАМ И ПОДРАЗДЕЛАМ</t>
  </si>
  <si>
    <t>Условно утверждаемые (утвержденные) расходы</t>
  </si>
  <si>
    <t>к пояснительной записке</t>
  </si>
  <si>
    <t>к проекту бюджета МОГО "Инта"</t>
  </si>
  <si>
    <t>Приложение 2</t>
  </si>
  <si>
    <t>Национальная безопасность и правоохранительная деятельность</t>
  </si>
  <si>
    <t>Обеспечение пожарной безопасности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</si>
  <si>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</si>
  <si>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</si>
  <si>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Сельское хозяйство и рыболовство</t>
  </si>
  <si>
    <t>Молодежная политика</t>
  </si>
  <si>
    <t>Дополнительное образование детей</t>
  </si>
  <si>
    <t>Водное хозяйство</t>
  </si>
  <si>
    <t>Защита населения и территории от чрезвычайных ситуаций природного и техногенного характера, гражданская оборона</t>
  </si>
  <si>
    <t>2021 год</t>
  </si>
  <si>
    <t>Сумма (тыс. рублей)</t>
  </si>
  <si>
    <t>Функционирование высшего должностного лица субъекта Российской Федерации и муниципального образования</t>
  </si>
  <si>
    <t>Связь и информатика</t>
  </si>
  <si>
    <t>на 2021 год и плановый период 2022 и 2023 годов</t>
  </si>
  <si>
    <t>НА 2021 ГОД И ПЛАНОВЫЙ ПЕРИОД 2022 И 2023 ГОДОВ</t>
  </si>
  <si>
    <t>2022год</t>
  </si>
  <si>
    <t>2023год</t>
  </si>
  <si>
    <t>Другие вопросы в области охраны окружающей среды</t>
  </si>
  <si>
    <t>Охрана окружающей среды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</si>
</sst>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3" formatCode="000"/>
    <numFmt numFmtId="174" formatCode="00"/>
    <numFmt numFmtId="189" formatCode="#,##0.0"/>
  </numFmts>
  <fonts count="3" x14ac:knownFonts="1">
    <font>
      <sz val="10"/>
      <name val="Times New Roman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/>
    </xf>
    <xf numFmtId="174" fontId="1" fillId="0" borderId="0" xfId="0" applyNumberFormat="1" applyFont="1" applyFill="1" applyAlignment="1">
      <alignment vertical="top"/>
    </xf>
    <xf numFmtId="189" fontId="1" fillId="0" borderId="0" xfId="0" applyNumberFormat="1" applyFont="1" applyFill="1" applyAlignment="1">
      <alignment vertical="top"/>
    </xf>
    <xf numFmtId="189" fontId="1" fillId="0" borderId="0" xfId="0" applyNumberFormat="1" applyFont="1" applyFill="1" applyAlignment="1">
      <alignment horizontal="right" vertical="top"/>
    </xf>
    <xf numFmtId="0" fontId="2" fillId="0" borderId="1" xfId="0" applyNumberFormat="1" applyFont="1" applyFill="1" applyBorder="1" applyAlignment="1">
      <alignment horizontal="center" vertical="center" wrapText="1"/>
    </xf>
    <xf numFmtId="189" fontId="1" fillId="0" borderId="0" xfId="0" applyNumberFormat="1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189" fontId="1" fillId="0" borderId="2" xfId="0" applyNumberFormat="1" applyFont="1" applyFill="1" applyBorder="1" applyAlignment="1">
      <alignment vertical="top"/>
    </xf>
    <xf numFmtId="189" fontId="1" fillId="0" borderId="2" xfId="0" applyNumberFormat="1" applyFont="1" applyFill="1" applyBorder="1" applyAlignment="1">
      <alignment vertical="center"/>
    </xf>
    <xf numFmtId="189" fontId="1" fillId="0" borderId="0" xfId="0" applyNumberFormat="1" applyFont="1" applyFill="1" applyBorder="1" applyAlignment="1">
      <alignment vertical="center"/>
    </xf>
    <xf numFmtId="189" fontId="2" fillId="0" borderId="3" xfId="0" applyNumberFormat="1" applyFont="1" applyFill="1" applyBorder="1" applyAlignment="1">
      <alignment vertical="top"/>
    </xf>
    <xf numFmtId="189" fontId="2" fillId="0" borderId="4" xfId="0" applyNumberFormat="1" applyFont="1" applyFill="1" applyBorder="1" applyAlignment="1">
      <alignment vertical="top"/>
    </xf>
    <xf numFmtId="0" fontId="1" fillId="0" borderId="5" xfId="0" applyFont="1" applyFill="1" applyBorder="1" applyAlignment="1">
      <alignment horizontal="center" vertical="top"/>
    </xf>
    <xf numFmtId="174" fontId="1" fillId="0" borderId="5" xfId="0" applyNumberFormat="1" applyFont="1" applyFill="1" applyBorder="1" applyAlignment="1">
      <alignment vertical="top"/>
    </xf>
    <xf numFmtId="0" fontId="1" fillId="0" borderId="5" xfId="0" applyFont="1" applyFill="1" applyBorder="1" applyAlignment="1">
      <alignment vertical="top"/>
    </xf>
    <xf numFmtId="189" fontId="1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center"/>
    </xf>
    <xf numFmtId="174" fontId="2" fillId="0" borderId="0" xfId="0" applyNumberFormat="1" applyFont="1" applyFill="1" applyBorder="1" applyAlignment="1">
      <alignment vertical="top"/>
    </xf>
    <xf numFmtId="18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Border="1" applyAlignment="1">
      <alignment horizontal="left" vertical="center"/>
    </xf>
    <xf numFmtId="174" fontId="1" fillId="0" borderId="0" xfId="0" applyNumberFormat="1" applyFont="1" applyFill="1" applyBorder="1" applyAlignment="1">
      <alignment vertical="center"/>
    </xf>
    <xf numFmtId="0" fontId="2" fillId="0" borderId="6" xfId="0" applyFont="1" applyFill="1" applyBorder="1" applyAlignment="1">
      <alignment horizontal="left" vertical="center" wrapText="1"/>
    </xf>
    <xf numFmtId="174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174" fontId="2" fillId="0" borderId="8" xfId="0" applyNumberFormat="1" applyFont="1" applyFill="1" applyBorder="1" applyAlignment="1">
      <alignment horizontal="center" vertical="center" wrapText="1"/>
    </xf>
    <xf numFmtId="189" fontId="2" fillId="0" borderId="8" xfId="0" applyNumberFormat="1" applyFont="1" applyFill="1" applyBorder="1" applyAlignment="1">
      <alignment vertical="top"/>
    </xf>
    <xf numFmtId="17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/>
    </xf>
    <xf numFmtId="17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174" fontId="2" fillId="0" borderId="0" xfId="0" applyNumberFormat="1" applyFont="1" applyFill="1" applyBorder="1" applyAlignment="1">
      <alignment horizontal="center" vertical="center" wrapText="1"/>
    </xf>
    <xf numFmtId="189" fontId="2" fillId="0" borderId="0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173" fontId="1" fillId="0" borderId="0" xfId="0" applyNumberFormat="1" applyFont="1" applyFill="1" applyAlignment="1">
      <alignment vertical="center"/>
    </xf>
    <xf numFmtId="174" fontId="1" fillId="0" borderId="0" xfId="0" applyNumberFormat="1" applyFont="1" applyFill="1" applyAlignment="1">
      <alignment vertical="center"/>
    </xf>
    <xf numFmtId="189" fontId="1" fillId="0" borderId="0" xfId="0" applyNumberFormat="1" applyFont="1" applyFill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left" vertical="top"/>
    </xf>
    <xf numFmtId="0" fontId="2" fillId="0" borderId="6" xfId="0" applyFont="1" applyFill="1" applyBorder="1" applyAlignment="1">
      <alignment vertical="center" wrapText="1"/>
    </xf>
    <xf numFmtId="174" fontId="1" fillId="0" borderId="7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vertical="top"/>
    </xf>
    <xf numFmtId="174" fontId="2" fillId="0" borderId="9" xfId="0" applyNumberFormat="1" applyFont="1" applyFill="1" applyBorder="1" applyAlignment="1">
      <alignment horizontal="center" vertical="top"/>
    </xf>
    <xf numFmtId="174" fontId="2" fillId="0" borderId="10" xfId="0" applyNumberFormat="1" applyFont="1" applyFill="1" applyBorder="1" applyAlignment="1">
      <alignment horizontal="center" vertical="top"/>
    </xf>
    <xf numFmtId="0" fontId="2" fillId="0" borderId="9" xfId="0" applyFont="1" applyFill="1" applyBorder="1" applyAlignment="1">
      <alignment horizontal="center" vertical="top"/>
    </xf>
    <xf numFmtId="0" fontId="2" fillId="0" borderId="10" xfId="0" applyFont="1" applyFill="1" applyBorder="1" applyAlignment="1">
      <alignment horizontal="center" vertical="top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justify"/>
    </xf>
    <xf numFmtId="0" fontId="2" fillId="0" borderId="0" xfId="0" applyFont="1" applyFill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2"/>
  <sheetViews>
    <sheetView showGridLines="0" tabSelected="1" view="pageBreakPreview" zoomScaleNormal="75" workbookViewId="0">
      <selection activeCell="A12" sqref="A12:A13"/>
    </sheetView>
  </sheetViews>
  <sheetFormatPr defaultRowHeight="15" x14ac:dyDescent="0.2"/>
  <cols>
    <col min="1" max="1" width="75.83203125" style="10" customWidth="1"/>
    <col min="2" max="2" width="8.83203125" style="5" customWidth="1"/>
    <col min="3" max="3" width="8.83203125" style="3" customWidth="1"/>
    <col min="4" max="6" width="15.83203125" style="6" customWidth="1"/>
    <col min="7" max="20" width="9.1640625" style="3" customWidth="1"/>
    <col min="21" max="16384" width="9.33203125" style="3"/>
  </cols>
  <sheetData>
    <row r="1" spans="1:6" x14ac:dyDescent="0.2">
      <c r="F1" s="7" t="s">
        <v>42</v>
      </c>
    </row>
    <row r="2" spans="1:6" x14ac:dyDescent="0.2">
      <c r="F2" s="7" t="s">
        <v>40</v>
      </c>
    </row>
    <row r="3" spans="1:6" x14ac:dyDescent="0.2">
      <c r="F3" s="7" t="s">
        <v>41</v>
      </c>
    </row>
    <row r="4" spans="1:6" x14ac:dyDescent="0.2">
      <c r="F4" s="7" t="s">
        <v>56</v>
      </c>
    </row>
    <row r="6" spans="1:6" x14ac:dyDescent="0.2">
      <c r="A6" s="55" t="s">
        <v>38</v>
      </c>
      <c r="B6" s="55"/>
      <c r="C6" s="55"/>
      <c r="D6" s="55"/>
      <c r="E6" s="55"/>
      <c r="F6" s="55"/>
    </row>
    <row r="7" spans="1:6" x14ac:dyDescent="0.2">
      <c r="A7" s="55" t="s">
        <v>37</v>
      </c>
      <c r="B7" s="55"/>
      <c r="C7" s="55"/>
      <c r="D7" s="55"/>
      <c r="E7" s="55"/>
      <c r="F7" s="55"/>
    </row>
    <row r="8" spans="1:6" x14ac:dyDescent="0.2">
      <c r="A8" s="54" t="s">
        <v>0</v>
      </c>
      <c r="B8" s="54"/>
      <c r="C8" s="54"/>
      <c r="D8" s="54"/>
      <c r="E8" s="54"/>
      <c r="F8" s="54"/>
    </row>
    <row r="9" spans="1:6" x14ac:dyDescent="0.2">
      <c r="A9" s="55" t="s">
        <v>57</v>
      </c>
      <c r="B9" s="55"/>
      <c r="C9" s="55"/>
      <c r="D9" s="55"/>
      <c r="E9" s="55"/>
      <c r="F9" s="55"/>
    </row>
    <row r="10" spans="1:6" x14ac:dyDescent="0.2">
      <c r="A10" s="4"/>
    </row>
    <row r="11" spans="1:6" x14ac:dyDescent="0.2">
      <c r="A11" s="4"/>
      <c r="D11" s="7"/>
      <c r="E11" s="7"/>
      <c r="F11" s="7"/>
    </row>
    <row r="12" spans="1:6" s="1" customFormat="1" ht="14.25" x14ac:dyDescent="0.2">
      <c r="A12" s="49" t="s">
        <v>1</v>
      </c>
      <c r="B12" s="47" t="s">
        <v>2</v>
      </c>
      <c r="C12" s="49" t="s">
        <v>3</v>
      </c>
      <c r="D12" s="51" t="s">
        <v>53</v>
      </c>
      <c r="E12" s="52"/>
      <c r="F12" s="53"/>
    </row>
    <row r="13" spans="1:6" s="1" customFormat="1" ht="14.25" x14ac:dyDescent="0.2">
      <c r="A13" s="50"/>
      <c r="B13" s="48"/>
      <c r="C13" s="50"/>
      <c r="D13" s="8" t="s">
        <v>52</v>
      </c>
      <c r="E13" s="8" t="s">
        <v>58</v>
      </c>
      <c r="F13" s="8" t="s">
        <v>59</v>
      </c>
    </row>
    <row r="14" spans="1:6" x14ac:dyDescent="0.2">
      <c r="A14" s="16" t="s">
        <v>4</v>
      </c>
      <c r="B14" s="17" t="s">
        <v>4</v>
      </c>
      <c r="C14" s="18" t="s">
        <v>4</v>
      </c>
      <c r="D14" s="19" t="s">
        <v>4</v>
      </c>
      <c r="E14" s="19" t="s">
        <v>4</v>
      </c>
      <c r="F14" s="19" t="s">
        <v>4</v>
      </c>
    </row>
    <row r="15" spans="1:6" s="2" customFormat="1" ht="14.25" x14ac:dyDescent="0.2">
      <c r="A15" s="20" t="s">
        <v>5</v>
      </c>
      <c r="B15" s="21"/>
      <c r="C15" s="21"/>
      <c r="D15" s="22">
        <f>D17+D26+D40+D46+D50+D58+D63+D31+D69+D74+D78+D82</f>
        <v>1630237.2</v>
      </c>
      <c r="E15" s="22">
        <f>E17+E26+E40+E46+E50+E58+E63+E31+E69+E74+E78+E82</f>
        <v>1293300.7999999998</v>
      </c>
      <c r="F15" s="22">
        <f>F17+F26+F40+F46+F50+F58+F63+F31+F69+F74+F78+F82</f>
        <v>1375638.5999999999</v>
      </c>
    </row>
    <row r="16" spans="1:6" ht="15.75" thickBot="1" x14ac:dyDescent="0.25">
      <c r="A16" s="23" t="s">
        <v>4</v>
      </c>
      <c r="B16" s="24" t="s">
        <v>4</v>
      </c>
      <c r="C16" s="24" t="s">
        <v>4</v>
      </c>
      <c r="D16" s="9" t="s">
        <v>4</v>
      </c>
      <c r="E16" s="9" t="s">
        <v>4</v>
      </c>
      <c r="F16" s="9" t="s">
        <v>4</v>
      </c>
    </row>
    <row r="17" spans="1:6" s="2" customFormat="1" thickBot="1" x14ac:dyDescent="0.25">
      <c r="A17" s="25" t="s">
        <v>6</v>
      </c>
      <c r="B17" s="26">
        <v>1</v>
      </c>
      <c r="C17" s="26"/>
      <c r="D17" s="14">
        <f>SUM(D19:D24)</f>
        <v>233756.7</v>
      </c>
      <c r="E17" s="14">
        <f>SUM(E19:E24)</f>
        <v>151523.20000000001</v>
      </c>
      <c r="F17" s="14">
        <f>SUM(F19:F24)</f>
        <v>165845.1</v>
      </c>
    </row>
    <row r="18" spans="1:6" x14ac:dyDescent="0.2">
      <c r="A18" s="27" t="s">
        <v>4</v>
      </c>
      <c r="B18" s="28" t="s">
        <v>4</v>
      </c>
      <c r="C18" s="28" t="s">
        <v>4</v>
      </c>
      <c r="D18" s="29" t="s">
        <v>4</v>
      </c>
      <c r="E18" s="29" t="s">
        <v>4</v>
      </c>
      <c r="F18" s="29" t="s">
        <v>4</v>
      </c>
    </row>
    <row r="19" spans="1:6" ht="30" x14ac:dyDescent="0.2">
      <c r="A19" s="31" t="s">
        <v>54</v>
      </c>
      <c r="B19" s="30">
        <v>1</v>
      </c>
      <c r="C19" s="30">
        <v>2</v>
      </c>
      <c r="D19" s="11">
        <v>5927.7</v>
      </c>
      <c r="E19" s="11">
        <v>4445.8</v>
      </c>
      <c r="F19" s="11">
        <v>5246</v>
      </c>
    </row>
    <row r="20" spans="1:6" ht="45" x14ac:dyDescent="0.2">
      <c r="A20" s="31" t="s">
        <v>7</v>
      </c>
      <c r="B20" s="30">
        <v>1</v>
      </c>
      <c r="C20" s="30">
        <v>3</v>
      </c>
      <c r="D20" s="12">
        <v>1311</v>
      </c>
      <c r="E20" s="12">
        <v>750</v>
      </c>
      <c r="F20" s="12">
        <v>885</v>
      </c>
    </row>
    <row r="21" spans="1:6" ht="45" x14ac:dyDescent="0.2">
      <c r="A21" s="31" t="s">
        <v>8</v>
      </c>
      <c r="B21" s="30">
        <v>1</v>
      </c>
      <c r="C21" s="30">
        <v>4</v>
      </c>
      <c r="D21" s="12">
        <v>102078.3</v>
      </c>
      <c r="E21" s="12">
        <v>64738</v>
      </c>
      <c r="F21" s="12">
        <v>74473.5</v>
      </c>
    </row>
    <row r="22" spans="1:6" ht="30" x14ac:dyDescent="0.2">
      <c r="A22" s="31" t="s">
        <v>9</v>
      </c>
      <c r="B22" s="30">
        <v>1</v>
      </c>
      <c r="C22" s="30">
        <v>6</v>
      </c>
      <c r="D22" s="12">
        <v>19239.099999999999</v>
      </c>
      <c r="E22" s="12">
        <v>13329.1</v>
      </c>
      <c r="F22" s="12">
        <v>14928.3</v>
      </c>
    </row>
    <row r="23" spans="1:6" x14ac:dyDescent="0.2">
      <c r="A23" s="31" t="s">
        <v>10</v>
      </c>
      <c r="B23" s="30">
        <v>1</v>
      </c>
      <c r="C23" s="30">
        <v>11</v>
      </c>
      <c r="D23" s="12">
        <v>400</v>
      </c>
      <c r="E23" s="12">
        <v>400</v>
      </c>
      <c r="F23" s="12">
        <v>400</v>
      </c>
    </row>
    <row r="24" spans="1:6" x14ac:dyDescent="0.2">
      <c r="A24" s="31" t="s">
        <v>11</v>
      </c>
      <c r="B24" s="30">
        <v>1</v>
      </c>
      <c r="C24" s="30">
        <v>13</v>
      </c>
      <c r="D24" s="12">
        <v>104800.6</v>
      </c>
      <c r="E24" s="12">
        <v>67860.3</v>
      </c>
      <c r="F24" s="12">
        <v>69912.3</v>
      </c>
    </row>
    <row r="25" spans="1:6" ht="15.75" thickBot="1" x14ac:dyDescent="0.25">
      <c r="A25" s="32"/>
      <c r="B25" s="33"/>
      <c r="C25" s="33"/>
    </row>
    <row r="26" spans="1:6" s="2" customFormat="1" ht="29.25" thickBot="1" x14ac:dyDescent="0.25">
      <c r="A26" s="25" t="s">
        <v>43</v>
      </c>
      <c r="B26" s="26">
        <v>3</v>
      </c>
      <c r="C26" s="26"/>
      <c r="D26" s="14">
        <f>SUM(D28:D29)</f>
        <v>281</v>
      </c>
      <c r="E26" s="14">
        <f>SUM(E28:E29)</f>
        <v>0</v>
      </c>
      <c r="F26" s="14">
        <f>SUM(F28:F29)</f>
        <v>0</v>
      </c>
    </row>
    <row r="27" spans="1:6" s="2" customFormat="1" ht="14.25" x14ac:dyDescent="0.2">
      <c r="A27" s="34"/>
      <c r="B27" s="35"/>
      <c r="C27" s="35"/>
      <c r="D27" s="36"/>
      <c r="E27" s="36"/>
      <c r="F27" s="36"/>
    </row>
    <row r="28" spans="1:6" s="2" customFormat="1" ht="30" x14ac:dyDescent="0.2">
      <c r="A28" s="31" t="s">
        <v>51</v>
      </c>
      <c r="B28" s="30">
        <v>3</v>
      </c>
      <c r="C28" s="30">
        <v>9</v>
      </c>
      <c r="D28" s="12">
        <v>95</v>
      </c>
      <c r="E28" s="12">
        <v>0</v>
      </c>
      <c r="F28" s="12">
        <v>0</v>
      </c>
    </row>
    <row r="29" spans="1:6" s="2" customFormat="1" x14ac:dyDescent="0.2">
      <c r="A29" s="31" t="s">
        <v>44</v>
      </c>
      <c r="B29" s="30">
        <v>3</v>
      </c>
      <c r="C29" s="30">
        <v>10</v>
      </c>
      <c r="D29" s="12">
        <v>186</v>
      </c>
      <c r="E29" s="12">
        <v>0</v>
      </c>
      <c r="F29" s="12">
        <v>0</v>
      </c>
    </row>
    <row r="30" spans="1:6" ht="15.75" thickBot="1" x14ac:dyDescent="0.25">
      <c r="A30" s="37"/>
      <c r="B30" s="38"/>
      <c r="C30" s="39"/>
      <c r="D30" s="40"/>
      <c r="E30" s="40"/>
      <c r="F30" s="40"/>
    </row>
    <row r="31" spans="1:6" s="2" customFormat="1" thickBot="1" x14ac:dyDescent="0.25">
      <c r="A31" s="25" t="s">
        <v>12</v>
      </c>
      <c r="B31" s="26">
        <v>4</v>
      </c>
      <c r="C31" s="26"/>
      <c r="D31" s="14">
        <f>SUM(D33:D38)</f>
        <v>58607.1</v>
      </c>
      <c r="E31" s="15">
        <f>SUM(E33:E38)</f>
        <v>22975.7</v>
      </c>
      <c r="F31" s="15">
        <f>SUM(F33:F38)</f>
        <v>23105.7</v>
      </c>
    </row>
    <row r="32" spans="1:6" s="2" customFormat="1" ht="14.25" x14ac:dyDescent="0.2">
      <c r="A32" s="34"/>
      <c r="B32" s="35"/>
      <c r="C32" s="35"/>
      <c r="D32" s="36"/>
      <c r="E32" s="36"/>
      <c r="F32" s="36"/>
    </row>
    <row r="33" spans="1:6" s="2" customFormat="1" x14ac:dyDescent="0.2">
      <c r="A33" s="31" t="s">
        <v>47</v>
      </c>
      <c r="B33" s="30">
        <v>4</v>
      </c>
      <c r="C33" s="30">
        <v>5</v>
      </c>
      <c r="D33" s="12">
        <v>115</v>
      </c>
      <c r="E33" s="12">
        <v>0</v>
      </c>
      <c r="F33" s="12">
        <v>0</v>
      </c>
    </row>
    <row r="34" spans="1:6" s="2" customFormat="1" x14ac:dyDescent="0.2">
      <c r="A34" s="31" t="s">
        <v>50</v>
      </c>
      <c r="B34" s="30">
        <v>4</v>
      </c>
      <c r="C34" s="30">
        <v>6</v>
      </c>
      <c r="D34" s="12">
        <v>11285</v>
      </c>
      <c r="E34" s="12">
        <v>0</v>
      </c>
      <c r="F34" s="12">
        <v>0</v>
      </c>
    </row>
    <row r="35" spans="1:6" s="2" customFormat="1" x14ac:dyDescent="0.2">
      <c r="A35" s="31" t="s">
        <v>13</v>
      </c>
      <c r="B35" s="30">
        <v>4</v>
      </c>
      <c r="C35" s="30">
        <v>8</v>
      </c>
      <c r="D35" s="12">
        <v>8511</v>
      </c>
      <c r="E35" s="12">
        <v>6511</v>
      </c>
      <c r="F35" s="12">
        <v>6511</v>
      </c>
    </row>
    <row r="36" spans="1:6" s="2" customFormat="1" x14ac:dyDescent="0.2">
      <c r="A36" s="31" t="s">
        <v>14</v>
      </c>
      <c r="B36" s="30">
        <v>4</v>
      </c>
      <c r="C36" s="30">
        <v>9</v>
      </c>
      <c r="D36" s="12">
        <v>34210.699999999997</v>
      </c>
      <c r="E36" s="12">
        <v>15914.7</v>
      </c>
      <c r="F36" s="12">
        <v>16044.7</v>
      </c>
    </row>
    <row r="37" spans="1:6" s="2" customFormat="1" x14ac:dyDescent="0.2">
      <c r="A37" s="31" t="s">
        <v>55</v>
      </c>
      <c r="B37" s="30">
        <v>4</v>
      </c>
      <c r="C37" s="30">
        <v>10</v>
      </c>
      <c r="D37" s="12">
        <v>550</v>
      </c>
      <c r="E37" s="12">
        <v>550</v>
      </c>
      <c r="F37" s="12">
        <v>550</v>
      </c>
    </row>
    <row r="38" spans="1:6" s="2" customFormat="1" x14ac:dyDescent="0.2">
      <c r="A38" s="31" t="s">
        <v>15</v>
      </c>
      <c r="B38" s="30">
        <v>4</v>
      </c>
      <c r="C38" s="30">
        <v>12</v>
      </c>
      <c r="D38" s="12">
        <v>3935.4</v>
      </c>
      <c r="E38" s="12">
        <v>0</v>
      </c>
      <c r="F38" s="12">
        <v>0</v>
      </c>
    </row>
    <row r="39" spans="1:6" ht="15.75" thickBot="1" x14ac:dyDescent="0.25">
      <c r="A39" s="37"/>
      <c r="B39" s="38"/>
      <c r="C39" s="39"/>
      <c r="D39" s="40"/>
      <c r="E39" s="40"/>
      <c r="F39" s="40"/>
    </row>
    <row r="40" spans="1:6" s="2" customFormat="1" thickBot="1" x14ac:dyDescent="0.25">
      <c r="A40" s="25" t="s">
        <v>16</v>
      </c>
      <c r="B40" s="26">
        <v>5</v>
      </c>
      <c r="C40" s="26"/>
      <c r="D40" s="14">
        <f>SUM(D42:D44)</f>
        <v>87330.4</v>
      </c>
      <c r="E40" s="15">
        <f>SUM(E42:E44)</f>
        <v>71673.600000000006</v>
      </c>
      <c r="F40" s="15">
        <f>SUM(F42:F44)</f>
        <v>76396.899999999994</v>
      </c>
    </row>
    <row r="41" spans="1:6" x14ac:dyDescent="0.2">
      <c r="A41" s="34" t="s">
        <v>4</v>
      </c>
      <c r="B41" s="35" t="s">
        <v>4</v>
      </c>
      <c r="C41" s="35" t="s">
        <v>4</v>
      </c>
      <c r="D41" s="36" t="s">
        <v>4</v>
      </c>
      <c r="E41" s="36" t="s">
        <v>4</v>
      </c>
      <c r="F41" s="36" t="s">
        <v>4</v>
      </c>
    </row>
    <row r="42" spans="1:6" x14ac:dyDescent="0.2">
      <c r="A42" s="31" t="s">
        <v>17</v>
      </c>
      <c r="B42" s="30">
        <v>5</v>
      </c>
      <c r="C42" s="30">
        <v>1</v>
      </c>
      <c r="D42" s="12">
        <v>13100</v>
      </c>
      <c r="E42" s="12">
        <v>0</v>
      </c>
      <c r="F42" s="12">
        <v>0</v>
      </c>
    </row>
    <row r="43" spans="1:6" x14ac:dyDescent="0.2">
      <c r="A43" s="31" t="s">
        <v>18</v>
      </c>
      <c r="B43" s="30">
        <v>5</v>
      </c>
      <c r="C43" s="30">
        <v>3</v>
      </c>
      <c r="D43" s="12">
        <f>57234.4+0.1</f>
        <v>57234.5</v>
      </c>
      <c r="E43" s="12">
        <f>60235.9+0.1</f>
        <v>60236</v>
      </c>
      <c r="F43" s="12">
        <v>62981.9</v>
      </c>
    </row>
    <row r="44" spans="1:6" x14ac:dyDescent="0.2">
      <c r="A44" s="31" t="s">
        <v>19</v>
      </c>
      <c r="B44" s="30">
        <v>5</v>
      </c>
      <c r="C44" s="30">
        <v>5</v>
      </c>
      <c r="D44" s="12">
        <v>16995.900000000001</v>
      </c>
      <c r="E44" s="12">
        <v>11437.6</v>
      </c>
      <c r="F44" s="12">
        <v>13415</v>
      </c>
    </row>
    <row r="45" spans="1:6" ht="15.75" thickBot="1" x14ac:dyDescent="0.25">
      <c r="A45" s="41"/>
      <c r="B45" s="33"/>
      <c r="C45" s="33"/>
      <c r="D45" s="13"/>
      <c r="E45" s="13"/>
      <c r="F45" s="13"/>
    </row>
    <row r="46" spans="1:6" ht="15.75" thickBot="1" x14ac:dyDescent="0.25">
      <c r="A46" s="25" t="s">
        <v>61</v>
      </c>
      <c r="B46" s="26">
        <v>6</v>
      </c>
      <c r="C46" s="42"/>
      <c r="D46" s="14">
        <f>D48</f>
        <v>498.3</v>
      </c>
      <c r="E46" s="15">
        <f>E48</f>
        <v>0</v>
      </c>
      <c r="F46" s="15">
        <f>F48</f>
        <v>0</v>
      </c>
    </row>
    <row r="48" spans="1:6" x14ac:dyDescent="0.2">
      <c r="A48" s="31" t="s">
        <v>60</v>
      </c>
      <c r="B48" s="30">
        <v>6</v>
      </c>
      <c r="C48" s="30">
        <v>5</v>
      </c>
      <c r="D48" s="12">
        <v>498.3</v>
      </c>
      <c r="E48" s="12">
        <v>0</v>
      </c>
      <c r="F48" s="12">
        <v>0</v>
      </c>
    </row>
    <row r="49" spans="1:6" ht="15.75" thickBot="1" x14ac:dyDescent="0.25"/>
    <row r="50" spans="1:6" s="2" customFormat="1" thickBot="1" x14ac:dyDescent="0.25">
      <c r="A50" s="25" t="s">
        <v>20</v>
      </c>
      <c r="B50" s="26">
        <v>7</v>
      </c>
      <c r="C50" s="26"/>
      <c r="D50" s="14">
        <f>SUM(D52:D56)</f>
        <v>973352.7</v>
      </c>
      <c r="E50" s="15">
        <f>SUM(E52:E56)</f>
        <v>832023.70000000007</v>
      </c>
      <c r="F50" s="15">
        <f>SUM(F52:F56)</f>
        <v>861630.39999999979</v>
      </c>
    </row>
    <row r="51" spans="1:6" s="2" customFormat="1" ht="14.25" x14ac:dyDescent="0.2">
      <c r="A51" s="34"/>
      <c r="B51" s="35"/>
      <c r="C51" s="35"/>
      <c r="D51" s="36"/>
      <c r="E51" s="36"/>
      <c r="F51" s="36"/>
    </row>
    <row r="52" spans="1:6" x14ac:dyDescent="0.2">
      <c r="A52" s="31" t="s">
        <v>21</v>
      </c>
      <c r="B52" s="30">
        <v>7</v>
      </c>
      <c r="C52" s="30">
        <v>1</v>
      </c>
      <c r="D52" s="12">
        <v>316589.09999999998</v>
      </c>
      <c r="E52" s="12">
        <v>282628.59999999998</v>
      </c>
      <c r="F52" s="12">
        <v>286565.09999999998</v>
      </c>
    </row>
    <row r="53" spans="1:6" x14ac:dyDescent="0.2">
      <c r="A53" s="31" t="s">
        <v>22</v>
      </c>
      <c r="B53" s="30">
        <v>7</v>
      </c>
      <c r="C53" s="30">
        <v>2</v>
      </c>
      <c r="D53" s="12">
        <v>486720.3</v>
      </c>
      <c r="E53" s="12">
        <v>436826.2</v>
      </c>
      <c r="F53" s="12">
        <v>445645.8</v>
      </c>
    </row>
    <row r="54" spans="1:6" x14ac:dyDescent="0.2">
      <c r="A54" s="31" t="s">
        <v>49</v>
      </c>
      <c r="B54" s="30">
        <v>7</v>
      </c>
      <c r="C54" s="30">
        <v>3</v>
      </c>
      <c r="D54" s="12">
        <v>78752.399999999994</v>
      </c>
      <c r="E54" s="12">
        <v>51204.9</v>
      </c>
      <c r="F54" s="12">
        <v>57832.7</v>
      </c>
    </row>
    <row r="55" spans="1:6" x14ac:dyDescent="0.2">
      <c r="A55" s="31" t="s">
        <v>48</v>
      </c>
      <c r="B55" s="30">
        <v>7</v>
      </c>
      <c r="C55" s="30">
        <v>7</v>
      </c>
      <c r="D55" s="12">
        <v>7356.6</v>
      </c>
      <c r="E55" s="12">
        <v>1977.7</v>
      </c>
      <c r="F55" s="12">
        <v>1977.7</v>
      </c>
    </row>
    <row r="56" spans="1:6" x14ac:dyDescent="0.2">
      <c r="A56" s="31" t="s">
        <v>23</v>
      </c>
      <c r="B56" s="30">
        <v>7</v>
      </c>
      <c r="C56" s="30">
        <v>9</v>
      </c>
      <c r="D56" s="12">
        <v>83934.3</v>
      </c>
      <c r="E56" s="12">
        <v>59386.3</v>
      </c>
      <c r="F56" s="12">
        <v>69609.100000000006</v>
      </c>
    </row>
    <row r="57" spans="1:6" ht="15.75" thickBot="1" x14ac:dyDescent="0.25">
      <c r="A57" s="32" t="s">
        <v>4</v>
      </c>
      <c r="B57" s="33" t="s">
        <v>4</v>
      </c>
      <c r="C57" s="33" t="s">
        <v>4</v>
      </c>
      <c r="D57" s="36" t="s">
        <v>4</v>
      </c>
      <c r="E57" s="36" t="s">
        <v>4</v>
      </c>
      <c r="F57" s="36" t="s">
        <v>4</v>
      </c>
    </row>
    <row r="58" spans="1:6" s="2" customFormat="1" thickBot="1" x14ac:dyDescent="0.25">
      <c r="A58" s="25" t="s">
        <v>24</v>
      </c>
      <c r="B58" s="26">
        <v>8</v>
      </c>
      <c r="C58" s="26"/>
      <c r="D58" s="14">
        <f>SUM(D60:D61)</f>
        <v>129108.6</v>
      </c>
      <c r="E58" s="15">
        <f>SUM(E60:E61)</f>
        <v>87057.5</v>
      </c>
      <c r="F58" s="15">
        <f>SUM(F60:F61)</f>
        <v>96771.7</v>
      </c>
    </row>
    <row r="59" spans="1:6" x14ac:dyDescent="0.2">
      <c r="A59" s="34" t="s">
        <v>4</v>
      </c>
      <c r="B59" s="35" t="s">
        <v>4</v>
      </c>
      <c r="C59" s="35" t="s">
        <v>4</v>
      </c>
      <c r="D59" s="36" t="s">
        <v>4</v>
      </c>
      <c r="E59" s="36" t="s">
        <v>4</v>
      </c>
      <c r="F59" s="36" t="s">
        <v>4</v>
      </c>
    </row>
    <row r="60" spans="1:6" x14ac:dyDescent="0.2">
      <c r="A60" s="31" t="s">
        <v>25</v>
      </c>
      <c r="B60" s="30">
        <v>8</v>
      </c>
      <c r="C60" s="30">
        <v>1</v>
      </c>
      <c r="D60" s="12">
        <v>121908.8</v>
      </c>
      <c r="E60" s="12">
        <v>81980.5</v>
      </c>
      <c r="F60" s="12">
        <v>90808.9</v>
      </c>
    </row>
    <row r="61" spans="1:6" x14ac:dyDescent="0.2">
      <c r="A61" s="31" t="s">
        <v>26</v>
      </c>
      <c r="B61" s="30">
        <v>8</v>
      </c>
      <c r="C61" s="30">
        <v>4</v>
      </c>
      <c r="D61" s="12">
        <v>7199.8</v>
      </c>
      <c r="E61" s="12">
        <v>5077</v>
      </c>
      <c r="F61" s="12">
        <v>5962.8</v>
      </c>
    </row>
    <row r="62" spans="1:6" ht="15.75" thickBot="1" x14ac:dyDescent="0.25">
      <c r="A62" s="32" t="s">
        <v>4</v>
      </c>
      <c r="B62" s="33" t="s">
        <v>4</v>
      </c>
      <c r="C62" s="33" t="s">
        <v>4</v>
      </c>
      <c r="D62" s="13" t="s">
        <v>4</v>
      </c>
      <c r="E62" s="13" t="s">
        <v>4</v>
      </c>
      <c r="F62" s="13" t="s">
        <v>4</v>
      </c>
    </row>
    <row r="63" spans="1:6" s="2" customFormat="1" thickBot="1" x14ac:dyDescent="0.25">
      <c r="A63" s="25" t="s">
        <v>27</v>
      </c>
      <c r="B63" s="26">
        <v>10</v>
      </c>
      <c r="C63" s="26"/>
      <c r="D63" s="14">
        <f>SUM(D65:D67)</f>
        <v>22197.9</v>
      </c>
      <c r="E63" s="14">
        <f>SUM(E65:E67)</f>
        <v>22462</v>
      </c>
      <c r="F63" s="14">
        <f>SUM(F65:F67)</f>
        <v>23388.3</v>
      </c>
    </row>
    <row r="64" spans="1:6" x14ac:dyDescent="0.2">
      <c r="A64" s="32" t="s">
        <v>4</v>
      </c>
      <c r="B64" s="35" t="s">
        <v>4</v>
      </c>
      <c r="C64" s="35" t="s">
        <v>4</v>
      </c>
      <c r="D64" s="36" t="s">
        <v>4</v>
      </c>
      <c r="E64" s="36" t="s">
        <v>4</v>
      </c>
      <c r="F64" s="36" t="s">
        <v>4</v>
      </c>
    </row>
    <row r="65" spans="1:6" x14ac:dyDescent="0.2">
      <c r="A65" s="31" t="s">
        <v>28</v>
      </c>
      <c r="B65" s="30">
        <v>10</v>
      </c>
      <c r="C65" s="30">
        <v>1</v>
      </c>
      <c r="D65" s="12">
        <v>6819.2</v>
      </c>
      <c r="E65" s="12">
        <v>5114.3999999999996</v>
      </c>
      <c r="F65" s="12">
        <v>6035</v>
      </c>
    </row>
    <row r="66" spans="1:6" x14ac:dyDescent="0.2">
      <c r="A66" s="31" t="s">
        <v>29</v>
      </c>
      <c r="B66" s="30">
        <v>10</v>
      </c>
      <c r="C66" s="30">
        <v>3</v>
      </c>
      <c r="D66" s="12">
        <v>1842.3</v>
      </c>
      <c r="E66" s="12">
        <v>1718.1</v>
      </c>
      <c r="F66" s="12">
        <v>1723.8</v>
      </c>
    </row>
    <row r="67" spans="1:6" x14ac:dyDescent="0.2">
      <c r="A67" s="31" t="s">
        <v>30</v>
      </c>
      <c r="B67" s="30">
        <v>10</v>
      </c>
      <c r="C67" s="30">
        <v>4</v>
      </c>
      <c r="D67" s="12">
        <v>13536.4</v>
      </c>
      <c r="E67" s="12">
        <v>15629.5</v>
      </c>
      <c r="F67" s="12">
        <v>15629.5</v>
      </c>
    </row>
    <row r="68" spans="1:6" ht="15.75" thickBot="1" x14ac:dyDescent="0.25">
      <c r="A68" s="37"/>
      <c r="B68" s="33"/>
      <c r="C68" s="33"/>
      <c r="D68" s="40"/>
      <c r="E68" s="40"/>
      <c r="F68" s="40"/>
    </row>
    <row r="69" spans="1:6" ht="15.75" thickBot="1" x14ac:dyDescent="0.25">
      <c r="A69" s="43" t="s">
        <v>31</v>
      </c>
      <c r="B69" s="26">
        <v>11</v>
      </c>
      <c r="C69" s="44"/>
      <c r="D69" s="14">
        <f>SUM(D71:D72)</f>
        <v>112406.7</v>
      </c>
      <c r="E69" s="14">
        <f>SUM(E71:E72)</f>
        <v>85805.9</v>
      </c>
      <c r="F69" s="14">
        <f>SUM(F71:F72)</f>
        <v>94910.299999999988</v>
      </c>
    </row>
    <row r="70" spans="1:6" x14ac:dyDescent="0.2">
      <c r="A70" s="45"/>
      <c r="B70" s="33"/>
      <c r="C70" s="33"/>
      <c r="D70" s="36"/>
      <c r="E70" s="36"/>
      <c r="F70" s="36"/>
    </row>
    <row r="71" spans="1:6" x14ac:dyDescent="0.2">
      <c r="A71" s="31" t="s">
        <v>32</v>
      </c>
      <c r="B71" s="30">
        <v>11</v>
      </c>
      <c r="C71" s="30">
        <v>2</v>
      </c>
      <c r="D71" s="12">
        <v>106596.5</v>
      </c>
      <c r="E71" s="12">
        <v>81183.399999999994</v>
      </c>
      <c r="F71" s="12">
        <v>89483.4</v>
      </c>
    </row>
    <row r="72" spans="1:6" x14ac:dyDescent="0.2">
      <c r="A72" s="31" t="s">
        <v>33</v>
      </c>
      <c r="B72" s="30">
        <v>11</v>
      </c>
      <c r="C72" s="30">
        <v>5</v>
      </c>
      <c r="D72" s="12">
        <v>5810.2</v>
      </c>
      <c r="E72" s="12">
        <v>4622.5</v>
      </c>
      <c r="F72" s="12">
        <v>5426.9</v>
      </c>
    </row>
    <row r="73" spans="1:6" ht="15.75" thickBot="1" x14ac:dyDescent="0.25"/>
    <row r="74" spans="1:6" ht="15.75" thickBot="1" x14ac:dyDescent="0.25">
      <c r="A74" s="25" t="s">
        <v>34</v>
      </c>
      <c r="B74" s="46">
        <v>12</v>
      </c>
      <c r="C74" s="42"/>
      <c r="D74" s="14">
        <f>D76</f>
        <v>6969.5</v>
      </c>
      <c r="E74" s="15">
        <f>E76</f>
        <v>5090.8999999999996</v>
      </c>
      <c r="F74" s="15">
        <f>F76</f>
        <v>5590.2</v>
      </c>
    </row>
    <row r="76" spans="1:6" x14ac:dyDescent="0.2">
      <c r="A76" s="31" t="s">
        <v>35</v>
      </c>
      <c r="B76" s="30">
        <v>12</v>
      </c>
      <c r="C76" s="30" t="s">
        <v>36</v>
      </c>
      <c r="D76" s="12">
        <v>6969.5</v>
      </c>
      <c r="E76" s="12">
        <v>5090.8999999999996</v>
      </c>
      <c r="F76" s="12">
        <v>5590.2</v>
      </c>
    </row>
    <row r="77" spans="1:6" ht="15.75" thickBot="1" x14ac:dyDescent="0.25"/>
    <row r="78" spans="1:6" ht="15.75" thickBot="1" x14ac:dyDescent="0.25">
      <c r="A78" s="25" t="s">
        <v>45</v>
      </c>
      <c r="B78" s="46">
        <v>13</v>
      </c>
      <c r="C78" s="42"/>
      <c r="D78" s="14">
        <f>D80</f>
        <v>5728.3</v>
      </c>
      <c r="E78" s="15">
        <f>E80</f>
        <v>2688.3</v>
      </c>
      <c r="F78" s="15">
        <f>F80</f>
        <v>0</v>
      </c>
    </row>
    <row r="80" spans="1:6" ht="30" x14ac:dyDescent="0.2">
      <c r="A80" s="31" t="s">
        <v>46</v>
      </c>
      <c r="B80" s="30">
        <v>13</v>
      </c>
      <c r="C80" s="30">
        <v>1</v>
      </c>
      <c r="D80" s="12">
        <v>5728.3</v>
      </c>
      <c r="E80" s="12">
        <v>2688.3</v>
      </c>
      <c r="F80" s="12">
        <v>0</v>
      </c>
    </row>
    <row r="81" spans="1:6" ht="15.75" thickBot="1" x14ac:dyDescent="0.25"/>
    <row r="82" spans="1:6" ht="15.75" thickBot="1" x14ac:dyDescent="0.25">
      <c r="A82" s="25" t="s">
        <v>39</v>
      </c>
      <c r="B82" s="46"/>
      <c r="C82" s="42"/>
      <c r="D82" s="14">
        <v>0</v>
      </c>
      <c r="E82" s="15">
        <v>12000</v>
      </c>
      <c r="F82" s="15">
        <v>28000</v>
      </c>
    </row>
  </sheetData>
  <autoFilter ref="B12:C83"/>
  <mergeCells count="8">
    <mergeCell ref="B12:B13"/>
    <mergeCell ref="C12:C13"/>
    <mergeCell ref="D12:F12"/>
    <mergeCell ref="A8:F8"/>
    <mergeCell ref="A6:F6"/>
    <mergeCell ref="A7:F7"/>
    <mergeCell ref="A9:F9"/>
    <mergeCell ref="A12:A13"/>
  </mergeCells>
  <phoneticPr fontId="0" type="noConversion"/>
  <printOptions horizontalCentered="1"/>
  <pageMargins left="0.59055118110236227" right="0.19685039370078741" top="0.39370078740157483" bottom="0.39370078740157483" header="0.51181102362204722" footer="0.51181102362204722"/>
  <pageSetup paperSize="9" scale="75" fitToHeight="0" orientation="portrait" blackAndWhite="1" r:id="rId1"/>
  <headerFooter alignWithMargins="0"/>
  <rowBreaks count="1" manualBreakCount="1">
    <brk id="6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</vt:lpstr>
      <vt:lpstr>'2021'!Заголовки_для_печати</vt:lpstr>
      <vt:lpstr>'2021'!Область_печати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Admin</cp:lastModifiedBy>
  <cp:lastPrinted>2020-12-05T11:12:03Z</cp:lastPrinted>
  <dcterms:created xsi:type="dcterms:W3CDTF">2014-11-10T13:54:37Z</dcterms:created>
  <dcterms:modified xsi:type="dcterms:W3CDTF">2020-12-08T11:01:48Z</dcterms:modified>
</cp:coreProperties>
</file>