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3260" windowHeight="9930"/>
  </bookViews>
  <sheets>
    <sheet name="2020" sheetId="1" r:id="rId1"/>
  </sheets>
  <calcPr calcId="145621"/>
</workbook>
</file>

<file path=xl/calcChain.xml><?xml version="1.0" encoding="utf-8"?>
<calcChain xmlns="http://schemas.openxmlformats.org/spreadsheetml/2006/main">
  <c r="D44" i="1" l="1"/>
  <c r="D11" i="1"/>
  <c r="D45" i="1"/>
  <c r="D43" i="1"/>
  <c r="D9" i="1"/>
  <c r="D16" i="1"/>
  <c r="D29" i="1"/>
  <c r="D25" i="1"/>
  <c r="D59" i="1"/>
  <c r="D66" i="1"/>
  <c r="D37" i="1"/>
  <c r="D50" i="1"/>
  <c r="D54" i="1"/>
  <c r="D63" i="1"/>
  <c r="D14" i="1"/>
  <c r="D70" i="1"/>
</calcChain>
</file>

<file path=xl/sharedStrings.xml><?xml version="1.0" encoding="utf-8"?>
<sst xmlns="http://schemas.openxmlformats.org/spreadsheetml/2006/main" count="73" uniqueCount="62">
  <si>
    <t>Коммунальное хозяйство</t>
  </si>
  <si>
    <t xml:space="preserve">Общее образование </t>
  </si>
  <si>
    <t xml:space="preserve">Культура </t>
  </si>
  <si>
    <t>Жилищное хозяйство</t>
  </si>
  <si>
    <t>Общегосударственные вопросы</t>
  </si>
  <si>
    <t xml:space="preserve"> </t>
  </si>
  <si>
    <t>Образование</t>
  </si>
  <si>
    <t>Другие вопросы в области образования</t>
  </si>
  <si>
    <t>Другие общегосударственные вопросы</t>
  </si>
  <si>
    <t>Социальная политика</t>
  </si>
  <si>
    <t>Национальная экономика</t>
  </si>
  <si>
    <t>Молодежная политика и оздоровление детей</t>
  </si>
  <si>
    <t>Жилищно-коммунальное хозяйство</t>
  </si>
  <si>
    <t>Другие вопросы в области жилищно-коммунального хозяйства</t>
  </si>
  <si>
    <t>Телевидение и радиовещание</t>
  </si>
  <si>
    <t>Пенсионное обеспечение</t>
  </si>
  <si>
    <t>Социальное обеспечение населения</t>
  </si>
  <si>
    <t>Транспорт</t>
  </si>
  <si>
    <t>Благоустройство</t>
  </si>
  <si>
    <t>Резервные фонды</t>
  </si>
  <si>
    <t>Другие вопросы в области национальной экономики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</si>
  <si>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</si>
  <si>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</si>
  <si>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Средства массовой информации</t>
  </si>
  <si>
    <t>Массовый спорт</t>
  </si>
  <si>
    <t>Физическая культура и спорт</t>
  </si>
  <si>
    <t>01</t>
  </si>
  <si>
    <t xml:space="preserve">Другие вопросы в области культуры, кинематографии </t>
  </si>
  <si>
    <t xml:space="preserve">Культура, кинематография </t>
  </si>
  <si>
    <t>2 00</t>
  </si>
  <si>
    <t>РАСХОДЫ - всего</t>
  </si>
  <si>
    <t>БЕЗВОЗМЕЗДНЫЕ ПОСТУПЛЕНИЯ</t>
  </si>
  <si>
    <t xml:space="preserve">Наименование </t>
  </si>
  <si>
    <t>КБК</t>
  </si>
  <si>
    <t>Профицит (+)/ Дефицит (-)</t>
  </si>
  <si>
    <t>Оценка исполнения</t>
  </si>
  <si>
    <t>ДОХОДЫ - всего,
в том числе:</t>
  </si>
  <si>
    <t>НАЛОГОВЫЕ И НЕНАЛОГОВЫЕ ДОХОДЫ</t>
  </si>
  <si>
    <t>1 00</t>
  </si>
  <si>
    <t>тыс.рублей</t>
  </si>
  <si>
    <t>Дорожное хозяйство (дорожные фонды)</t>
  </si>
  <si>
    <t>Другие вопросы в области физической культуры и спорта</t>
  </si>
  <si>
    <t xml:space="preserve">МУНИЦИПАЛЬНОГО ОБРАЗОВАНИЯ ГОРОДСКОГО ОКРУГА "ИНТА"   </t>
  </si>
  <si>
    <t>ИСТОЧНИКИ ВНУТРЕННЕГО ФИНАНСИРОВАНИЯ ДЕФИЦИТОВ БЮДЖЕТОВ</t>
  </si>
  <si>
    <t>ОЖИДАЕМОЕ ИСПОЛНЕНИЕ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</si>
  <si>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</si>
  <si>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</si>
  <si>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Дошкольное образование </t>
  </si>
  <si>
    <t>Национальная безопасность и правоохранительная деятельность</t>
  </si>
  <si>
    <t>Обеспечение пожарной безопасности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</si>
  <si>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</si>
  <si>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</si>
  <si>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Защита населения и территории от чрезвычайных ситуаций природного и техногенного характера, гражданская оборона</t>
  </si>
  <si>
    <t>Рз</t>
  </si>
  <si>
    <t>Пз</t>
  </si>
  <si>
    <t>Водное хозяйство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</si>
  <si>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</si>
  <si>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</si>
  <si>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проведение выборов и референдумов</t>
  </si>
  <si>
    <t>Сельское хозяйство и рыболовство</t>
  </si>
  <si>
    <t>Связь и информатика</t>
  </si>
  <si>
    <t xml:space="preserve">ЗА 2020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</si>
</sst>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0"/>
    <numFmt numFmtId="173" formatCode="#,##0.0"/>
  </numFmts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9">
    <xf numFmtId="0" fontId="0" fillId="0" borderId="0" xfId="0"/>
    <xf numFmtId="0" fontId="4" fillId="0" borderId="0" xfId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1" xfId="2" applyFont="1" applyFill="1" applyBorder="1" applyAlignment="1">
      <alignment horizontal="center" vertical="top" wrapText="1"/>
    </xf>
    <xf numFmtId="173" fontId="4" fillId="0" borderId="1" xfId="0" applyNumberFormat="1" applyFont="1" applyFill="1" applyBorder="1" applyAlignment="1">
      <alignment horizontal="center" vertical="center" wrapText="1"/>
    </xf>
    <xf numFmtId="1" fontId="4" fillId="0" borderId="1" xfId="2" applyNumberFormat="1" applyFont="1" applyFill="1" applyBorder="1" applyAlignment="1">
      <alignment horizontal="center" vertical="top" wrapText="1"/>
    </xf>
    <xf numFmtId="172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left" vertical="center"/>
    </xf>
    <xf numFmtId="172" fontId="5" fillId="0" borderId="0" xfId="1" applyNumberFormat="1" applyFont="1" applyFill="1" applyBorder="1" applyAlignment="1">
      <alignment vertical="center"/>
    </xf>
    <xf numFmtId="0" fontId="4" fillId="0" borderId="3" xfId="1" applyFont="1" applyFill="1" applyBorder="1" applyAlignment="1">
      <alignment horizontal="left" vertical="center" wrapText="1"/>
    </xf>
    <xf numFmtId="172" fontId="4" fillId="0" borderId="4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172" fontId="5" fillId="0" borderId="2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172" fontId="5" fillId="0" borderId="0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vertical="center" wrapText="1"/>
    </xf>
    <xf numFmtId="172" fontId="5" fillId="0" borderId="5" xfId="1" applyNumberFormat="1" applyFont="1" applyFill="1" applyBorder="1" applyAlignment="1">
      <alignment horizontal="center" vertical="center" wrapText="1"/>
    </xf>
    <xf numFmtId="172" fontId="5" fillId="0" borderId="5" xfId="1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0" fontId="4" fillId="0" borderId="4" xfId="1" applyFont="1" applyFill="1" applyBorder="1" applyAlignment="1">
      <alignment horizontal="center" vertical="top"/>
    </xf>
    <xf numFmtId="0" fontId="4" fillId="0" borderId="4" xfId="1" applyFont="1" applyFill="1" applyBorder="1" applyAlignment="1">
      <alignment horizontal="left" vertical="top"/>
    </xf>
    <xf numFmtId="0" fontId="5" fillId="0" borderId="2" xfId="1" applyFont="1" applyFill="1" applyBorder="1" applyAlignment="1">
      <alignment horizontal="left" vertical="top"/>
    </xf>
    <xf numFmtId="172" fontId="5" fillId="0" borderId="2" xfId="1" applyNumberFormat="1" applyFont="1" applyFill="1" applyBorder="1" applyAlignment="1">
      <alignment horizontal="center" vertical="top"/>
    </xf>
    <xf numFmtId="49" fontId="5" fillId="0" borderId="2" xfId="1" applyNumberFormat="1" applyFont="1" applyFill="1" applyBorder="1" applyAlignment="1">
      <alignment horizontal="center" vertical="top"/>
    </xf>
    <xf numFmtId="0" fontId="5" fillId="0" borderId="0" xfId="1" applyFont="1" applyFill="1" applyAlignment="1">
      <alignment horizontal="left" vertical="top"/>
    </xf>
    <xf numFmtId="172" fontId="5" fillId="0" borderId="0" xfId="1" applyNumberFormat="1" applyFont="1" applyFill="1" applyAlignment="1">
      <alignment vertical="top"/>
    </xf>
    <xf numFmtId="0" fontId="5" fillId="0" borderId="0" xfId="1" applyFont="1" applyFill="1" applyAlignment="1">
      <alignment vertical="top"/>
    </xf>
    <xf numFmtId="0" fontId="4" fillId="0" borderId="0" xfId="2" applyFont="1" applyFill="1" applyBorder="1" applyAlignment="1">
      <alignment horizontal="center" vertical="top" wrapText="1"/>
    </xf>
    <xf numFmtId="1" fontId="4" fillId="0" borderId="0" xfId="2" applyNumberFormat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left" vertical="center" wrapText="1"/>
    </xf>
    <xf numFmtId="172" fontId="4" fillId="0" borderId="7" xfId="1" applyNumberFormat="1" applyFont="1" applyFill="1" applyBorder="1" applyAlignment="1">
      <alignment horizontal="center" vertical="center" wrapText="1"/>
    </xf>
    <xf numFmtId="173" fontId="5" fillId="0" borderId="2" xfId="1" applyNumberFormat="1" applyFont="1" applyFill="1" applyBorder="1" applyAlignment="1">
      <alignment vertical="center"/>
    </xf>
    <xf numFmtId="173" fontId="5" fillId="0" borderId="0" xfId="1" applyNumberFormat="1" applyFont="1" applyFill="1" applyBorder="1" applyAlignment="1">
      <alignment vertical="top"/>
    </xf>
    <xf numFmtId="173" fontId="4" fillId="0" borderId="8" xfId="1" applyNumberFormat="1" applyFont="1" applyFill="1" applyBorder="1" applyAlignment="1">
      <alignment vertical="top"/>
    </xf>
    <xf numFmtId="173" fontId="5" fillId="0" borderId="0" xfId="1" applyNumberFormat="1" applyFont="1" applyFill="1" applyAlignment="1">
      <alignment vertical="top"/>
    </xf>
    <xf numFmtId="173" fontId="6" fillId="0" borderId="5" xfId="1" applyNumberFormat="1" applyFont="1" applyFill="1" applyBorder="1" applyAlignment="1">
      <alignment vertical="center"/>
    </xf>
    <xf numFmtId="173" fontId="5" fillId="0" borderId="2" xfId="0" applyNumberFormat="1" applyFont="1" applyFill="1" applyBorder="1" applyAlignment="1">
      <alignment horizontal="right" vertical="center" wrapText="1"/>
    </xf>
    <xf numFmtId="173" fontId="4" fillId="0" borderId="0" xfId="1" applyNumberFormat="1" applyFont="1" applyFill="1" applyBorder="1" applyAlignment="1">
      <alignment vertical="center"/>
    </xf>
    <xf numFmtId="173" fontId="5" fillId="0" borderId="0" xfId="1" applyNumberFormat="1" applyFont="1" applyFill="1" applyBorder="1" applyAlignment="1">
      <alignment vertical="center"/>
    </xf>
    <xf numFmtId="173" fontId="5" fillId="0" borderId="0" xfId="1" applyNumberFormat="1" applyFont="1" applyFill="1" applyAlignment="1">
      <alignment vertical="center"/>
    </xf>
    <xf numFmtId="0" fontId="5" fillId="0" borderId="0" xfId="0" applyFont="1" applyFill="1"/>
    <xf numFmtId="173" fontId="4" fillId="0" borderId="9" xfId="1" applyNumberFormat="1" applyFont="1" applyFill="1" applyBorder="1" applyAlignment="1">
      <alignment vertical="top"/>
    </xf>
    <xf numFmtId="0" fontId="4" fillId="0" borderId="0" xfId="1" applyFont="1" applyAlignment="1">
      <alignment horizontal="center" vertical="center"/>
    </xf>
    <xf numFmtId="1" fontId="4" fillId="0" borderId="6" xfId="2" applyNumberFormat="1" applyFont="1" applyFill="1" applyBorder="1" applyAlignment="1">
      <alignment horizontal="center" vertical="top" wrapText="1"/>
    </xf>
    <xf numFmtId="1" fontId="4" fillId="0" borderId="8" xfId="2" applyNumberFormat="1" applyFont="1" applyFill="1" applyBorder="1" applyAlignment="1">
      <alignment horizontal="center" vertical="top" wrapText="1"/>
    </xf>
    <xf numFmtId="0" fontId="4" fillId="0" borderId="0" xfId="1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_Лист1" xfId="1"/>
    <cellStyle name="Обычный_Лист1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2"/>
  <sheetViews>
    <sheetView tabSelected="1" zoomScaleNormal="100" workbookViewId="0">
      <selection sqref="A1:D1"/>
    </sheetView>
  </sheetViews>
  <sheetFormatPr defaultRowHeight="15" x14ac:dyDescent="0.25"/>
  <cols>
    <col min="1" max="1" width="100.7109375" style="2" customWidth="1"/>
    <col min="2" max="3" width="8.7109375" style="2" customWidth="1"/>
    <col min="4" max="4" width="13.7109375" style="2" customWidth="1"/>
    <col min="5" max="16384" width="9.140625" style="2"/>
  </cols>
  <sheetData>
    <row r="1" spans="1:4" x14ac:dyDescent="0.25">
      <c r="A1" s="48" t="s">
        <v>44</v>
      </c>
      <c r="B1" s="48"/>
      <c r="C1" s="48"/>
      <c r="D1" s="48"/>
    </row>
    <row r="2" spans="1:4" x14ac:dyDescent="0.25">
      <c r="A2" s="45" t="s">
        <v>42</v>
      </c>
      <c r="B2" s="45"/>
      <c r="C2" s="45"/>
      <c r="D2" s="45"/>
    </row>
    <row r="3" spans="1:4" x14ac:dyDescent="0.25">
      <c r="A3" s="45" t="s">
        <v>61</v>
      </c>
      <c r="B3" s="45"/>
      <c r="C3" s="45"/>
      <c r="D3" s="45"/>
    </row>
    <row r="4" spans="1:4" x14ac:dyDescent="0.25">
      <c r="A4" s="1"/>
      <c r="B4" s="1"/>
      <c r="C4" s="1"/>
      <c r="D4" s="1"/>
    </row>
    <row r="5" spans="1:4" x14ac:dyDescent="0.25">
      <c r="D5" s="3" t="s">
        <v>39</v>
      </c>
    </row>
    <row r="6" spans="1:4" ht="28.5" x14ac:dyDescent="0.25">
      <c r="A6" s="4" t="s">
        <v>32</v>
      </c>
      <c r="B6" s="46" t="s">
        <v>33</v>
      </c>
      <c r="C6" s="47"/>
      <c r="D6" s="5" t="s">
        <v>35</v>
      </c>
    </row>
    <row r="7" spans="1:4" x14ac:dyDescent="0.25">
      <c r="A7" s="4">
        <v>1</v>
      </c>
      <c r="B7" s="46">
        <v>2</v>
      </c>
      <c r="C7" s="47"/>
      <c r="D7" s="6">
        <v>3</v>
      </c>
    </row>
    <row r="8" spans="1:4" ht="15.75" thickBot="1" x14ac:dyDescent="0.3">
      <c r="A8" s="30"/>
      <c r="B8" s="31"/>
      <c r="C8" s="31"/>
      <c r="D8" s="31"/>
    </row>
    <row r="9" spans="1:4" ht="29.25" thickBot="1" x14ac:dyDescent="0.3">
      <c r="A9" s="11" t="s">
        <v>36</v>
      </c>
      <c r="B9" s="12"/>
      <c r="C9" s="12"/>
      <c r="D9" s="44">
        <f>SUM(D10:D11)</f>
        <v>1782647.2</v>
      </c>
    </row>
    <row r="10" spans="1:4" x14ac:dyDescent="0.25">
      <c r="A10" s="8" t="s">
        <v>37</v>
      </c>
      <c r="B10" s="7" t="s">
        <v>38</v>
      </c>
      <c r="C10" s="7"/>
      <c r="D10" s="34">
        <v>243041.9</v>
      </c>
    </row>
    <row r="11" spans="1:4" x14ac:dyDescent="0.25">
      <c r="A11" s="8" t="s">
        <v>31</v>
      </c>
      <c r="B11" s="7" t="s">
        <v>29</v>
      </c>
      <c r="C11" s="7"/>
      <c r="D11" s="34">
        <f>1540324.6-719.3</f>
        <v>1539605.3</v>
      </c>
    </row>
    <row r="12" spans="1:4" x14ac:dyDescent="0.25">
      <c r="D12" s="43"/>
    </row>
    <row r="13" spans="1:4" ht="15.75" thickBot="1" x14ac:dyDescent="0.3">
      <c r="D13" s="43"/>
    </row>
    <row r="14" spans="1:4" ht="15.75" thickBot="1" x14ac:dyDescent="0.3">
      <c r="A14" s="11" t="s">
        <v>30</v>
      </c>
      <c r="B14" s="12" t="s">
        <v>53</v>
      </c>
      <c r="C14" s="12" t="s">
        <v>54</v>
      </c>
      <c r="D14" s="44">
        <f>D16+D25+D29+D37+D43+D50+D54+D59+D63+D66</f>
        <v>1870830.2999999998</v>
      </c>
    </row>
    <row r="15" spans="1:4" x14ac:dyDescent="0.25">
      <c r="A15" s="9" t="s">
        <v>5</v>
      </c>
      <c r="B15" s="10" t="s">
        <v>5</v>
      </c>
      <c r="C15" s="10" t="s">
        <v>5</v>
      </c>
      <c r="D15" s="35" t="s">
        <v>5</v>
      </c>
    </row>
    <row r="16" spans="1:4" x14ac:dyDescent="0.25">
      <c r="A16" s="32" t="s">
        <v>4</v>
      </c>
      <c r="B16" s="33">
        <v>1</v>
      </c>
      <c r="C16" s="33"/>
      <c r="D16" s="36">
        <f>SUM(D17:D23)</f>
        <v>259503.09999999998</v>
      </c>
    </row>
    <row r="17" spans="1:4" ht="15" customHeight="1" x14ac:dyDescent="0.25">
      <c r="A17" s="8" t="s">
        <v>57</v>
      </c>
      <c r="B17" s="7">
        <v>1</v>
      </c>
      <c r="C17" s="7">
        <v>2</v>
      </c>
      <c r="D17" s="34">
        <v>4725.7</v>
      </c>
    </row>
    <row r="18" spans="1:4" ht="30" x14ac:dyDescent="0.25">
      <c r="A18" s="8" t="s">
        <v>45</v>
      </c>
      <c r="B18" s="7">
        <v>1</v>
      </c>
      <c r="C18" s="7">
        <v>3</v>
      </c>
      <c r="D18" s="34">
        <v>1440</v>
      </c>
    </row>
    <row r="19" spans="1:4" ht="30" x14ac:dyDescent="0.25">
      <c r="A19" s="8" t="s">
        <v>46</v>
      </c>
      <c r="B19" s="7">
        <v>1</v>
      </c>
      <c r="C19" s="7">
        <v>4</v>
      </c>
      <c r="D19" s="34">
        <v>118591.1</v>
      </c>
    </row>
    <row r="20" spans="1:4" ht="30" x14ac:dyDescent="0.25">
      <c r="A20" s="8" t="s">
        <v>21</v>
      </c>
      <c r="B20" s="7">
        <v>1</v>
      </c>
      <c r="C20" s="7">
        <v>6</v>
      </c>
      <c r="D20" s="34">
        <v>18915.5</v>
      </c>
    </row>
    <row r="21" spans="1:4" x14ac:dyDescent="0.25">
      <c r="A21" s="8" t="s">
        <v>58</v>
      </c>
      <c r="B21" s="7">
        <v>1</v>
      </c>
      <c r="C21" s="7">
        <v>7</v>
      </c>
      <c r="D21" s="34">
        <v>3250.5</v>
      </c>
    </row>
    <row r="22" spans="1:4" x14ac:dyDescent="0.25">
      <c r="A22" s="8" t="s">
        <v>19</v>
      </c>
      <c r="B22" s="7">
        <v>1</v>
      </c>
      <c r="C22" s="7">
        <v>11</v>
      </c>
      <c r="D22" s="34">
        <v>0</v>
      </c>
    </row>
    <row r="23" spans="1:4" x14ac:dyDescent="0.25">
      <c r="A23" s="8" t="s">
        <v>8</v>
      </c>
      <c r="B23" s="7">
        <v>1</v>
      </c>
      <c r="C23" s="7">
        <v>13</v>
      </c>
      <c r="D23" s="34">
        <v>112580.3</v>
      </c>
    </row>
    <row r="24" spans="1:4" x14ac:dyDescent="0.25">
      <c r="A24" s="15"/>
      <c r="B24" s="16"/>
      <c r="C24" s="16"/>
      <c r="D24" s="37"/>
    </row>
    <row r="25" spans="1:4" x14ac:dyDescent="0.25">
      <c r="A25" s="32" t="s">
        <v>48</v>
      </c>
      <c r="B25" s="33">
        <v>3</v>
      </c>
      <c r="C25" s="33"/>
      <c r="D25" s="36">
        <f>D27</f>
        <v>100</v>
      </c>
    </row>
    <row r="26" spans="1:4" ht="30" x14ac:dyDescent="0.25">
      <c r="A26" s="8" t="s">
        <v>52</v>
      </c>
      <c r="B26" s="7">
        <v>3</v>
      </c>
      <c r="C26" s="7">
        <v>9</v>
      </c>
      <c r="D26" s="34">
        <v>0</v>
      </c>
    </row>
    <row r="27" spans="1:4" x14ac:dyDescent="0.25">
      <c r="A27" s="8" t="s">
        <v>49</v>
      </c>
      <c r="B27" s="7">
        <v>3</v>
      </c>
      <c r="C27" s="7">
        <v>10</v>
      </c>
      <c r="D27" s="34">
        <v>100</v>
      </c>
    </row>
    <row r="28" spans="1:4" x14ac:dyDescent="0.25">
      <c r="A28" s="15"/>
      <c r="B28" s="16"/>
      <c r="C28" s="16"/>
      <c r="D28" s="37"/>
    </row>
    <row r="29" spans="1:4" x14ac:dyDescent="0.25">
      <c r="A29" s="32" t="s">
        <v>10</v>
      </c>
      <c r="B29" s="33">
        <v>4</v>
      </c>
      <c r="C29" s="33"/>
      <c r="D29" s="36">
        <f>SUM(D30:D35)</f>
        <v>65434.1</v>
      </c>
    </row>
    <row r="30" spans="1:4" x14ac:dyDescent="0.25">
      <c r="A30" s="8" t="s">
        <v>59</v>
      </c>
      <c r="B30" s="7">
        <v>4</v>
      </c>
      <c r="C30" s="7">
        <v>5</v>
      </c>
      <c r="D30" s="34">
        <v>915</v>
      </c>
    </row>
    <row r="31" spans="1:4" x14ac:dyDescent="0.25">
      <c r="A31" s="8" t="s">
        <v>55</v>
      </c>
      <c r="B31" s="7">
        <v>4</v>
      </c>
      <c r="C31" s="7">
        <v>6</v>
      </c>
      <c r="D31" s="34">
        <v>4174</v>
      </c>
    </row>
    <row r="32" spans="1:4" x14ac:dyDescent="0.25">
      <c r="A32" s="8" t="s">
        <v>17</v>
      </c>
      <c r="B32" s="7">
        <v>4</v>
      </c>
      <c r="C32" s="7">
        <v>8</v>
      </c>
      <c r="D32" s="34">
        <v>8894.6</v>
      </c>
    </row>
    <row r="33" spans="1:4" x14ac:dyDescent="0.25">
      <c r="A33" s="8" t="s">
        <v>40</v>
      </c>
      <c r="B33" s="7">
        <v>4</v>
      </c>
      <c r="C33" s="7">
        <v>9</v>
      </c>
      <c r="D33" s="34">
        <v>50485.9</v>
      </c>
    </row>
    <row r="34" spans="1:4" x14ac:dyDescent="0.25">
      <c r="A34" s="8" t="s">
        <v>60</v>
      </c>
      <c r="B34" s="7">
        <v>4</v>
      </c>
      <c r="C34" s="7">
        <v>10</v>
      </c>
      <c r="D34" s="34">
        <v>512.6</v>
      </c>
    </row>
    <row r="35" spans="1:4" x14ac:dyDescent="0.25">
      <c r="A35" s="8" t="s">
        <v>20</v>
      </c>
      <c r="B35" s="7">
        <v>4</v>
      </c>
      <c r="C35" s="7">
        <v>12</v>
      </c>
      <c r="D35" s="34">
        <v>452</v>
      </c>
    </row>
    <row r="36" spans="1:4" x14ac:dyDescent="0.25">
      <c r="A36" s="15"/>
      <c r="B36" s="16"/>
      <c r="C36" s="16"/>
      <c r="D36" s="37"/>
    </row>
    <row r="37" spans="1:4" x14ac:dyDescent="0.25">
      <c r="A37" s="32" t="s">
        <v>12</v>
      </c>
      <c r="B37" s="33">
        <v>5</v>
      </c>
      <c r="C37" s="33"/>
      <c r="D37" s="36">
        <f>SUM(D38:D41)</f>
        <v>138282.29999999999</v>
      </c>
    </row>
    <row r="38" spans="1:4" x14ac:dyDescent="0.25">
      <c r="A38" s="8" t="s">
        <v>3</v>
      </c>
      <c r="B38" s="7">
        <v>5</v>
      </c>
      <c r="C38" s="7">
        <v>1</v>
      </c>
      <c r="D38" s="34">
        <v>10100</v>
      </c>
    </row>
    <row r="39" spans="1:4" x14ac:dyDescent="0.25">
      <c r="A39" s="8" t="s">
        <v>0</v>
      </c>
      <c r="B39" s="7">
        <v>5</v>
      </c>
      <c r="C39" s="7">
        <v>2</v>
      </c>
      <c r="D39" s="34">
        <v>0</v>
      </c>
    </row>
    <row r="40" spans="1:4" x14ac:dyDescent="0.25">
      <c r="A40" s="8" t="s">
        <v>18</v>
      </c>
      <c r="B40" s="7">
        <v>5</v>
      </c>
      <c r="C40" s="7">
        <v>3</v>
      </c>
      <c r="D40" s="34">
        <v>106894</v>
      </c>
    </row>
    <row r="41" spans="1:4" x14ac:dyDescent="0.25">
      <c r="A41" s="8" t="s">
        <v>13</v>
      </c>
      <c r="B41" s="7">
        <v>5</v>
      </c>
      <c r="C41" s="7">
        <v>5</v>
      </c>
      <c r="D41" s="34">
        <v>21288.3</v>
      </c>
    </row>
    <row r="42" spans="1:4" x14ac:dyDescent="0.25">
      <c r="A42" s="18"/>
      <c r="B42" s="19"/>
      <c r="C42" s="20"/>
      <c r="D42" s="38"/>
    </row>
    <row r="43" spans="1:4" x14ac:dyDescent="0.25">
      <c r="A43" s="32" t="s">
        <v>6</v>
      </c>
      <c r="B43" s="33">
        <v>7</v>
      </c>
      <c r="C43" s="33"/>
      <c r="D43" s="36">
        <f>SUM(D44:D48)</f>
        <v>1120007.1000000001</v>
      </c>
    </row>
    <row r="44" spans="1:4" x14ac:dyDescent="0.25">
      <c r="A44" s="8" t="s">
        <v>47</v>
      </c>
      <c r="B44" s="7">
        <v>7</v>
      </c>
      <c r="C44" s="7">
        <v>1</v>
      </c>
      <c r="D44" s="34">
        <f>346852.5+514.8+6000-12</f>
        <v>353355.3</v>
      </c>
    </row>
    <row r="45" spans="1:4" x14ac:dyDescent="0.25">
      <c r="A45" s="8" t="s">
        <v>1</v>
      </c>
      <c r="B45" s="7">
        <v>7</v>
      </c>
      <c r="C45" s="7">
        <v>2</v>
      </c>
      <c r="D45" s="34">
        <f>557080.9+478.6+14115.4</f>
        <v>571674.9</v>
      </c>
    </row>
    <row r="46" spans="1:4" x14ac:dyDescent="0.25">
      <c r="A46" s="8" t="s">
        <v>56</v>
      </c>
      <c r="B46" s="7">
        <v>7</v>
      </c>
      <c r="C46" s="7">
        <v>3</v>
      </c>
      <c r="D46" s="34">
        <v>89818.9</v>
      </c>
    </row>
    <row r="47" spans="1:4" x14ac:dyDescent="0.25">
      <c r="A47" s="8" t="s">
        <v>11</v>
      </c>
      <c r="B47" s="7">
        <v>7</v>
      </c>
      <c r="C47" s="7">
        <v>7</v>
      </c>
      <c r="D47" s="34">
        <v>1324.9</v>
      </c>
    </row>
    <row r="48" spans="1:4" x14ac:dyDescent="0.25">
      <c r="A48" s="8" t="s">
        <v>7</v>
      </c>
      <c r="B48" s="7">
        <v>7</v>
      </c>
      <c r="C48" s="7">
        <v>9</v>
      </c>
      <c r="D48" s="34">
        <v>103833.1</v>
      </c>
    </row>
    <row r="49" spans="1:4" x14ac:dyDescent="0.25">
      <c r="A49" s="15" t="s">
        <v>5</v>
      </c>
      <c r="B49" s="16" t="s">
        <v>5</v>
      </c>
      <c r="C49" s="16" t="s">
        <v>5</v>
      </c>
      <c r="D49" s="40"/>
    </row>
    <row r="50" spans="1:4" x14ac:dyDescent="0.25">
      <c r="A50" s="32" t="s">
        <v>28</v>
      </c>
      <c r="B50" s="33">
        <v>8</v>
      </c>
      <c r="C50" s="33"/>
      <c r="D50" s="36">
        <f>SUM(D51:D52)</f>
        <v>145823.90000000002</v>
      </c>
    </row>
    <row r="51" spans="1:4" x14ac:dyDescent="0.25">
      <c r="A51" s="17" t="s">
        <v>2</v>
      </c>
      <c r="B51" s="7">
        <v>8</v>
      </c>
      <c r="C51" s="7">
        <v>1</v>
      </c>
      <c r="D51" s="34">
        <v>137584.70000000001</v>
      </c>
    </row>
    <row r="52" spans="1:4" x14ac:dyDescent="0.25">
      <c r="A52" s="8" t="s">
        <v>27</v>
      </c>
      <c r="B52" s="7">
        <v>8</v>
      </c>
      <c r="C52" s="7">
        <v>4</v>
      </c>
      <c r="D52" s="34">
        <v>8239.2000000000007</v>
      </c>
    </row>
    <row r="53" spans="1:4" x14ac:dyDescent="0.25">
      <c r="A53" s="15" t="s">
        <v>5</v>
      </c>
      <c r="B53" s="16" t="s">
        <v>5</v>
      </c>
      <c r="C53" s="16" t="s">
        <v>5</v>
      </c>
      <c r="D53" s="41" t="s">
        <v>5</v>
      </c>
    </row>
    <row r="54" spans="1:4" x14ac:dyDescent="0.25">
      <c r="A54" s="32" t="s">
        <v>9</v>
      </c>
      <c r="B54" s="33">
        <v>10</v>
      </c>
      <c r="C54" s="33"/>
      <c r="D54" s="36">
        <f>SUM(D55:D57)</f>
        <v>12733</v>
      </c>
    </row>
    <row r="55" spans="1:4" x14ac:dyDescent="0.25">
      <c r="A55" s="17" t="s">
        <v>15</v>
      </c>
      <c r="B55" s="7">
        <v>10</v>
      </c>
      <c r="C55" s="7">
        <v>1</v>
      </c>
      <c r="D55" s="34">
        <v>6803.5</v>
      </c>
    </row>
    <row r="56" spans="1:4" x14ac:dyDescent="0.25">
      <c r="A56" s="8" t="s">
        <v>16</v>
      </c>
      <c r="B56" s="7">
        <v>10</v>
      </c>
      <c r="C56" s="7">
        <v>3</v>
      </c>
      <c r="D56" s="34">
        <v>1760.2</v>
      </c>
    </row>
    <row r="57" spans="1:4" x14ac:dyDescent="0.25">
      <c r="A57" s="8" t="s">
        <v>22</v>
      </c>
      <c r="B57" s="7">
        <v>10</v>
      </c>
      <c r="C57" s="7">
        <v>4</v>
      </c>
      <c r="D57" s="34">
        <v>4169.3</v>
      </c>
    </row>
    <row r="58" spans="1:4" x14ac:dyDescent="0.25">
      <c r="A58" s="21"/>
      <c r="B58" s="16"/>
      <c r="C58" s="16"/>
      <c r="D58" s="42"/>
    </row>
    <row r="59" spans="1:4" x14ac:dyDescent="0.25">
      <c r="A59" s="32" t="s">
        <v>25</v>
      </c>
      <c r="B59" s="33">
        <v>11</v>
      </c>
      <c r="C59" s="33"/>
      <c r="D59" s="36">
        <f>SUM(D60:D61)</f>
        <v>119259.9</v>
      </c>
    </row>
    <row r="60" spans="1:4" x14ac:dyDescent="0.25">
      <c r="A60" s="8" t="s">
        <v>24</v>
      </c>
      <c r="B60" s="7">
        <v>11</v>
      </c>
      <c r="C60" s="7">
        <v>2</v>
      </c>
      <c r="D60" s="34">
        <v>112752</v>
      </c>
    </row>
    <row r="61" spans="1:4" x14ac:dyDescent="0.25">
      <c r="A61" s="13" t="s">
        <v>41</v>
      </c>
      <c r="B61" s="14">
        <v>11</v>
      </c>
      <c r="C61" s="14">
        <v>5</v>
      </c>
      <c r="D61" s="39">
        <v>6507.9</v>
      </c>
    </row>
    <row r="62" spans="1:4" x14ac:dyDescent="0.25">
      <c r="A62" s="21"/>
      <c r="B62" s="16"/>
      <c r="C62" s="16"/>
      <c r="D62" s="42"/>
    </row>
    <row r="63" spans="1:4" x14ac:dyDescent="0.25">
      <c r="A63" s="32" t="s">
        <v>23</v>
      </c>
      <c r="B63" s="33">
        <v>12</v>
      </c>
      <c r="C63" s="33"/>
      <c r="D63" s="36">
        <f>D64</f>
        <v>9266.9</v>
      </c>
    </row>
    <row r="64" spans="1:4" x14ac:dyDescent="0.25">
      <c r="A64" s="24" t="s">
        <v>14</v>
      </c>
      <c r="B64" s="25">
        <v>12</v>
      </c>
      <c r="C64" s="26" t="s">
        <v>26</v>
      </c>
      <c r="D64" s="34">
        <v>9266.9</v>
      </c>
    </row>
    <row r="65" spans="1:4" x14ac:dyDescent="0.25">
      <c r="A65" s="27"/>
      <c r="B65" s="28"/>
      <c r="C65" s="29"/>
      <c r="D65" s="37"/>
    </row>
    <row r="66" spans="1:4" x14ac:dyDescent="0.25">
      <c r="A66" s="32" t="s">
        <v>50</v>
      </c>
      <c r="B66" s="33">
        <v>13</v>
      </c>
      <c r="C66" s="33"/>
      <c r="D66" s="36">
        <f>D67</f>
        <v>420</v>
      </c>
    </row>
    <row r="67" spans="1:4" x14ac:dyDescent="0.25">
      <c r="A67" s="24" t="s">
        <v>51</v>
      </c>
      <c r="B67" s="25">
        <v>13</v>
      </c>
      <c r="C67" s="26" t="s">
        <v>26</v>
      </c>
      <c r="D67" s="34">
        <v>420</v>
      </c>
    </row>
    <row r="68" spans="1:4" x14ac:dyDescent="0.25">
      <c r="A68" s="27"/>
      <c r="B68" s="28"/>
      <c r="C68" s="29"/>
      <c r="D68" s="37"/>
    </row>
    <row r="69" spans="1:4" ht="15.75" thickBot="1" x14ac:dyDescent="0.3">
      <c r="A69" s="27"/>
      <c r="B69" s="28"/>
      <c r="C69" s="29"/>
      <c r="D69" s="37"/>
    </row>
    <row r="70" spans="1:4" ht="15.75" thickBot="1" x14ac:dyDescent="0.3">
      <c r="A70" s="11" t="s">
        <v>34</v>
      </c>
      <c r="B70" s="22"/>
      <c r="C70" s="23"/>
      <c r="D70" s="44">
        <f>D9-D14</f>
        <v>-88183.09999999986</v>
      </c>
    </row>
    <row r="71" spans="1:4" ht="15.75" thickBot="1" x14ac:dyDescent="0.3">
      <c r="D71" s="43"/>
    </row>
    <row r="72" spans="1:4" ht="15.75" thickBot="1" x14ac:dyDescent="0.3">
      <c r="A72" s="11" t="s">
        <v>43</v>
      </c>
      <c r="B72" s="22"/>
      <c r="C72" s="23"/>
      <c r="D72" s="44">
        <v>88183.1</v>
      </c>
    </row>
  </sheetData>
  <mergeCells count="5">
    <mergeCell ref="A3:D3"/>
    <mergeCell ref="B6:C6"/>
    <mergeCell ref="B7:C7"/>
    <mergeCell ref="A1:D1"/>
    <mergeCell ref="A2:D2"/>
  </mergeCells>
  <phoneticPr fontId="2" type="noConversion"/>
  <pageMargins left="0.39370078740157483" right="0.39370078740157483" top="0.39370078740157483" bottom="0.39370078740157483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tochilova</dc:creator>
  <cp:lastModifiedBy>Admin</cp:lastModifiedBy>
  <cp:lastPrinted>2020-12-05T11:45:15Z</cp:lastPrinted>
  <dcterms:created xsi:type="dcterms:W3CDTF">2011-11-03T15:09:00Z</dcterms:created>
  <dcterms:modified xsi:type="dcterms:W3CDTF">2020-12-08T11:03:26Z</dcterms:modified>
</cp:coreProperties>
</file>